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ФОНД РВО\ФОНД РВО\отчетность\Отчетность по расходам и получению средств\Ежемесяч. отчет 2024\"/>
    </mc:Choice>
  </mc:AlternateContent>
  <xr:revisionPtr revIDLastSave="0" documentId="13_ncr:1_{F8C3269E-59CA-463D-9C7C-3879D311D89B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Поступления" sheetId="3" r:id="rId1"/>
    <sheet name="Затраты" sheetId="1" r:id="rId2"/>
    <sheet name="Итог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0" i="1" l="1"/>
  <c r="F389" i="1"/>
  <c r="F337" i="1"/>
  <c r="F264" i="1"/>
  <c r="F212" i="1"/>
  <c r="F108" i="1"/>
  <c r="F56" i="1"/>
  <c r="E55" i="3"/>
  <c r="E3" i="3" s="1"/>
  <c r="E5" i="5" s="1"/>
  <c r="G3" i="1" l="1"/>
  <c r="E7" i="5" s="1"/>
  <c r="E9" i="5" s="1"/>
</calcChain>
</file>

<file path=xl/sharedStrings.xml><?xml version="1.0" encoding="utf-8"?>
<sst xmlns="http://schemas.openxmlformats.org/spreadsheetml/2006/main" count="250" uniqueCount="79">
  <si>
    <t>Всего полученных средств за отчетный период:</t>
  </si>
  <si>
    <t>№</t>
  </si>
  <si>
    <t>Дата</t>
  </si>
  <si>
    <t>Сумма, руб.</t>
  </si>
  <si>
    <t>Назначение платежа</t>
  </si>
  <si>
    <t>Благотворитель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</si>
  <si>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</si>
  <si>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</si>
  <si>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</si>
  <si>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</si>
  <si>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</si>
  <si>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</si>
  <si>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</si>
  <si>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</si>
  <si>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</si>
  <si>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</si>
  <si>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</si>
  <si>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</si>
  <si>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 поступлений:</t>
  </si>
  <si>
    <t>Всего произведенных затрат за отчетный период:</t>
  </si>
  <si>
    <t>Проект "Поддержка спортсменов"</t>
  </si>
  <si>
    <t>Всего расходов по направлению:</t>
  </si>
  <si>
    <t>Проект "Тренировки"</t>
  </si>
  <si>
    <t>Проект "RVO Race"</t>
  </si>
  <si>
    <t>Проект "Помощь в развитии гоночных локаций"</t>
  </si>
  <si>
    <t>Проект "Пропаганда ЗОЖ"</t>
  </si>
  <si>
    <t>Административно-хозяйственные расходы Фонда</t>
  </si>
  <si>
    <t>Прочие расходы Фонда</t>
  </si>
  <si>
    <t>Остаток средств в Фонде:</t>
  </si>
  <si>
    <t>Отчет о произведенных затратах за период с 1 января по 31 декабря 2024 года</t>
  </si>
  <si>
    <t>Отчет о полученных средствах и произведенных затратах за период с 1 декабря по 31 декабря 2024 года</t>
  </si>
  <si>
    <t>Отчет о полученных средствах с 1 января по 31 декабря 2024 года</t>
  </si>
  <si>
    <t xml:space="preserve">Заработная плата за декабрь 2023 г. </t>
  </si>
  <si>
    <t>Единый налоговый платеж</t>
  </si>
  <si>
    <t>Остаток средств на конец предыдущего отчетного периода:</t>
  </si>
  <si>
    <t xml:space="preserve">Заработная плата за январь 2024 г. </t>
  </si>
  <si>
    <t>Взносы на обязательное страхование</t>
  </si>
  <si>
    <t xml:space="preserve">Заработная плата за февраль 2024 г. </t>
  </si>
  <si>
    <t>Взносы на обязательное страхование за февраль 2024г.</t>
  </si>
  <si>
    <t xml:space="preserve">Заработная плата за март 2024 г. </t>
  </si>
  <si>
    <t>Пожертвование на уставную деятельность</t>
  </si>
  <si>
    <t>Челноков Е.В.</t>
  </si>
  <si>
    <t>Взносы на обязательное страхование за март 2024г.</t>
  </si>
  <si>
    <t xml:space="preserve">Заработная плата за апрель 2024 г. </t>
  </si>
  <si>
    <t>Взносы на обязательное страхование за апрель 2024г.</t>
  </si>
  <si>
    <t xml:space="preserve">Заработная плата за май 2024 г. </t>
  </si>
  <si>
    <t>Взносы на обязательное страхование за май 2024г.</t>
  </si>
  <si>
    <t xml:space="preserve">Заработная плата за июнь 2024 г. </t>
  </si>
  <si>
    <t>Спонсорская помощь по Соглашению </t>
  </si>
  <si>
    <t>АО "Бегарат"</t>
  </si>
  <si>
    <t>Андрейченко Р. А.</t>
  </si>
  <si>
    <t>ООО "Авилекс"</t>
  </si>
  <si>
    <t>ООО "Элефус"</t>
  </si>
  <si>
    <t>Манзаршоева С.А.</t>
  </si>
  <si>
    <t>По договору об оказании услуг организации мероприятия</t>
  </si>
  <si>
    <t>По договору поддержки Голованов П.М.</t>
  </si>
  <si>
    <t>Оплата за бутсы. По договору поддержки  Орлов В.Е.</t>
  </si>
  <si>
    <t xml:space="preserve">Оплата велоформы по договорам поддерки команды </t>
  </si>
  <si>
    <t>АО "РСИЦ"</t>
  </si>
  <si>
    <t>Московский банк ПАО СБЕРБАНК</t>
  </si>
  <si>
    <t xml:space="preserve">Заработная плата за июль 2024 г. </t>
  </si>
  <si>
    <t>Взносы на обязательное страхование за июнь 2024г.</t>
  </si>
  <si>
    <t>Взносы на обязательное страхование за июль 2024г.</t>
  </si>
  <si>
    <t xml:space="preserve">Заработная плата за август 2024 г. </t>
  </si>
  <si>
    <t>Взносы на обязательное страхование за август 2024г.</t>
  </si>
  <si>
    <t>Коновалова Е.А.</t>
  </si>
  <si>
    <t>Заработная плата за сентябрь 2024 г.</t>
  </si>
  <si>
    <t>ООО"Таском"</t>
  </si>
  <si>
    <t>Заработная плата за октябрь 2024 г.</t>
  </si>
  <si>
    <t>Взносы на обязательное страхование за сентябрь 2024г.</t>
  </si>
  <si>
    <t>ООО "ИНТЕХБИЗНЕС"</t>
  </si>
  <si>
    <t>Взносы на обязательное страхование за октябрь 2024г.</t>
  </si>
  <si>
    <t>Заработная плата за ноябрь 2024г.</t>
  </si>
  <si>
    <t>Шодиив К.К.</t>
  </si>
  <si>
    <t>Свищев И.Н.</t>
  </si>
  <si>
    <t>Заработная плата за ноябрь 2024 г.</t>
  </si>
  <si>
    <t>Заработная плата за декабрь 2024г.</t>
  </si>
  <si>
    <t>Взносы на обязательное страхование за декабрь 2024г.</t>
  </si>
  <si>
    <t>Заработная плата за декабрь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</si>
</sst>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₽&quot;_-;\-* #,##0.00\ &quot;₽&quot;_-;_-* &quot;-&quot;??\ &quot;₽&quot;_-;_-@_-"/>
    <numFmt numFmtId="164" formatCode="#\ ##0.00"/>
    <numFmt numFmtId="165" formatCode="dd\.mm\.yyyy"/>
    <numFmt numFmtId="166" formatCode="_-* #\ ##0.00\ &quot;₽&quot;_-;\-* #\ ##0.00\ &quot;₽&quot;_-;_-* &quot;-&quot;??\ &quot;₽&quot;_-;_-@_-"/>
    <numFmt numFmtId="167" formatCode="#\ ##0.00\ &quot;₽&quot;"/>
    <numFmt numFmtId="168" formatCode="#,##0.00\ &quot;₽&quot;"/>
  </numFmts>
  <fonts count="24">
    <font>
      <sz val="11"/>
      <color theme="1"/>
      <name val="Calibri"/>
      <charset val="13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1F1F22"/>
      <name val="Roboto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1F1F2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1F1F22"/>
      <name val="Calibri"/>
      <family val="2"/>
      <charset val="204"/>
      <scheme val="minor"/>
    </font>
    <font>
      <sz val="12"/>
      <color theme="1"/>
      <name val="Calibri Light"/>
      <family val="2"/>
      <charset val="204"/>
      <scheme val="major"/>
    </font>
    <font>
      <sz val="14"/>
      <color theme="1"/>
      <name val="Calibri Light"/>
      <family val="2"/>
      <charset val="204"/>
      <scheme val="major"/>
    </font>
    <font>
      <sz val="12"/>
      <color rgb="FF1F1F22"/>
      <name val="Calibri Light"/>
      <family val="2"/>
      <charset val="204"/>
      <scheme val="maj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Calibri Light"/>
      <family val="2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0" fillId="0" borderId="0" xfId="0" applyAlignment="1">
      <alignment horizontal="left" vertical="center"/>
    </xf>
    <xf numFmtId="2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2" fontId="3" fillId="0" borderId="0" xfId="0" applyNumberFormat="1" applyFont="1"/>
    <xf numFmtId="164" fontId="3" fillId="0" borderId="0" xfId="0" applyNumberFormat="1" applyFont="1" applyAlignment="1">
      <alignment horizontal="left"/>
    </xf>
    <xf numFmtId="164" fontId="3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165" fontId="3" fillId="0" borderId="6" xfId="0" applyNumberFormat="1" applyFont="1" applyBorder="1"/>
    <xf numFmtId="166" fontId="3" fillId="0" borderId="6" xfId="0" applyNumberFormat="1" applyFont="1" applyBorder="1"/>
    <xf numFmtId="0" fontId="5" fillId="0" borderId="7" xfId="0" applyFont="1" applyBorder="1" applyAlignment="1">
      <alignment wrapText="1"/>
    </xf>
    <xf numFmtId="0" fontId="3" fillId="0" borderId="8" xfId="0" applyFont="1" applyBorder="1"/>
    <xf numFmtId="165" fontId="6" fillId="0" borderId="0" xfId="0" applyNumberFormat="1" applyFont="1"/>
    <xf numFmtId="166" fontId="3" fillId="0" borderId="9" xfId="0" applyNumberFormat="1" applyFont="1" applyBorder="1"/>
    <xf numFmtId="0" fontId="3" fillId="0" borderId="10" xfId="0" applyFont="1" applyBorder="1" applyAlignment="1">
      <alignment wrapText="1"/>
    </xf>
    <xf numFmtId="0" fontId="3" fillId="0" borderId="9" xfId="0" applyFont="1" applyBorder="1"/>
    <xf numFmtId="0" fontId="3" fillId="0" borderId="10" xfId="0" applyFont="1" applyBorder="1"/>
    <xf numFmtId="165" fontId="3" fillId="0" borderId="9" xfId="0" applyNumberFormat="1" applyFont="1" applyBorder="1"/>
    <xf numFmtId="0" fontId="3" fillId="0" borderId="11" xfId="0" applyFont="1" applyBorder="1"/>
    <xf numFmtId="166" fontId="3" fillId="0" borderId="11" xfId="0" applyNumberFormat="1" applyFont="1" applyBorder="1"/>
    <xf numFmtId="0" fontId="3" fillId="0" borderId="12" xfId="0" applyFont="1" applyBorder="1"/>
    <xf numFmtId="0" fontId="4" fillId="0" borderId="9" xfId="0" applyFont="1" applyBorder="1"/>
    <xf numFmtId="166" fontId="4" fillId="0" borderId="9" xfId="0" applyNumberFormat="1" applyFont="1" applyBorder="1"/>
    <xf numFmtId="0" fontId="4" fillId="0" borderId="10" xfId="0" applyFont="1" applyBorder="1"/>
    <xf numFmtId="0" fontId="3" fillId="0" borderId="13" xfId="0" applyFont="1" applyBorder="1"/>
    <xf numFmtId="0" fontId="4" fillId="0" borderId="1" xfId="0" applyFont="1" applyBorder="1"/>
    <xf numFmtId="166" fontId="3" fillId="0" borderId="1" xfId="0" applyNumberFormat="1" applyFont="1" applyBorder="1"/>
    <xf numFmtId="2" fontId="3" fillId="0" borderId="1" xfId="0" applyNumberFormat="1" applyFont="1" applyBorder="1"/>
    <xf numFmtId="2" fontId="4" fillId="0" borderId="1" xfId="0" applyNumberFormat="1" applyFont="1" applyBorder="1" applyAlignment="1">
      <alignment horizontal="center"/>
    </xf>
    <xf numFmtId="166" fontId="3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7" fillId="0" borderId="9" xfId="0" applyFont="1" applyBorder="1"/>
    <xf numFmtId="165" fontId="9" fillId="0" borderId="0" xfId="0" applyNumberFormat="1" applyFont="1"/>
    <xf numFmtId="166" fontId="9" fillId="0" borderId="0" xfId="0" applyNumberFormat="1" applyFont="1"/>
    <xf numFmtId="165" fontId="9" fillId="0" borderId="0" xfId="0" applyNumberFormat="1" applyFont="1" applyAlignment="1">
      <alignment horizontal="right"/>
    </xf>
    <xf numFmtId="0" fontId="9" fillId="0" borderId="0" xfId="0" applyFont="1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0" fontId="0" fillId="0" borderId="0" xfId="0" applyAlignment="1">
      <alignment horizontal="center" vertical="center" textRotation="90"/>
    </xf>
    <xf numFmtId="164" fontId="0" fillId="0" borderId="0" xfId="0" applyNumberFormat="1"/>
    <xf numFmtId="0" fontId="10" fillId="0" borderId="0" xfId="0" applyFont="1" applyAlignment="1">
      <alignment wrapText="1"/>
    </xf>
    <xf numFmtId="0" fontId="2" fillId="0" borderId="0" xfId="0" applyFont="1"/>
    <xf numFmtId="0" fontId="3" fillId="0" borderId="14" xfId="0" applyFont="1" applyBorder="1"/>
    <xf numFmtId="0" fontId="0" fillId="0" borderId="1" xfId="0" applyBorder="1"/>
    <xf numFmtId="165" fontId="3" fillId="0" borderId="0" xfId="0" applyNumberFormat="1" applyFont="1"/>
    <xf numFmtId="0" fontId="5" fillId="0" borderId="0" xfId="0" applyFont="1" applyAlignment="1">
      <alignment wrapText="1"/>
    </xf>
    <xf numFmtId="165" fontId="0" fillId="0" borderId="0" xfId="0" applyNumberFormat="1"/>
    <xf numFmtId="166" fontId="0" fillId="0" borderId="0" xfId="0" applyNumberFormat="1"/>
    <xf numFmtId="165" fontId="0" fillId="0" borderId="0" xfId="0" applyNumberFormat="1" applyAlignment="1">
      <alignment horizontal="right"/>
    </xf>
    <xf numFmtId="167" fontId="0" fillId="0" borderId="0" xfId="0" applyNumberFormat="1"/>
    <xf numFmtId="166" fontId="4" fillId="0" borderId="0" xfId="0" applyNumberFormat="1" applyFont="1"/>
    <xf numFmtId="0" fontId="3" fillId="0" borderId="0" xfId="0" applyFont="1" applyAlignment="1">
      <alignment horizontal="left" vertical="center"/>
    </xf>
    <xf numFmtId="165" fontId="3" fillId="0" borderId="0" xfId="0" applyNumberFormat="1" applyFont="1" applyAlignment="1">
      <alignment horizontal="right"/>
    </xf>
    <xf numFmtId="0" fontId="12" fillId="0" borderId="9" xfId="0" applyFont="1" applyBorder="1"/>
    <xf numFmtId="166" fontId="12" fillId="0" borderId="9" xfId="0" applyNumberFormat="1" applyFont="1" applyBorder="1"/>
    <xf numFmtId="165" fontId="13" fillId="2" borderId="9" xfId="0" applyNumberFormat="1" applyFont="1" applyFill="1" applyBorder="1"/>
    <xf numFmtId="165" fontId="12" fillId="0" borderId="9" xfId="0" applyNumberFormat="1" applyFont="1" applyBorder="1"/>
    <xf numFmtId="14" fontId="11" fillId="0" borderId="0" xfId="0" applyNumberFormat="1" applyFont="1"/>
    <xf numFmtId="0" fontId="12" fillId="0" borderId="10" xfId="0" applyFont="1" applyBorder="1" applyAlignment="1">
      <alignment wrapText="1"/>
    </xf>
    <xf numFmtId="0" fontId="12" fillId="0" borderId="10" xfId="0" applyFont="1" applyBorder="1"/>
    <xf numFmtId="166" fontId="12" fillId="0" borderId="11" xfId="0" applyNumberFormat="1" applyFont="1" applyBorder="1"/>
    <xf numFmtId="0" fontId="12" fillId="0" borderId="12" xfId="0" applyFont="1" applyBorder="1"/>
    <xf numFmtId="0" fontId="14" fillId="0" borderId="9" xfId="0" applyFont="1" applyBorder="1"/>
    <xf numFmtId="166" fontId="14" fillId="0" borderId="9" xfId="0" applyNumberFormat="1" applyFont="1" applyBorder="1"/>
    <xf numFmtId="0" fontId="14" fillId="0" borderId="10" xfId="0" applyFont="1" applyBorder="1"/>
    <xf numFmtId="14" fontId="15" fillId="0" borderId="9" xfId="0" applyNumberFormat="1" applyFont="1" applyBorder="1"/>
    <xf numFmtId="44" fontId="15" fillId="0" borderId="9" xfId="0" applyNumberFormat="1" applyFont="1" applyBorder="1"/>
    <xf numFmtId="0" fontId="15" fillId="0" borderId="9" xfId="0" applyFont="1" applyBorder="1"/>
    <xf numFmtId="44" fontId="12" fillId="0" borderId="9" xfId="0" applyNumberFormat="1" applyFont="1" applyBorder="1"/>
    <xf numFmtId="165" fontId="15" fillId="0" borderId="9" xfId="0" applyNumberFormat="1" applyFont="1" applyBorder="1"/>
    <xf numFmtId="165" fontId="13" fillId="0" borderId="9" xfId="0" applyNumberFormat="1" applyFont="1" applyBorder="1"/>
    <xf numFmtId="0" fontId="12" fillId="0" borderId="11" xfId="0" applyFont="1" applyBorder="1"/>
    <xf numFmtId="0" fontId="15" fillId="0" borderId="9" xfId="0" applyFont="1" applyBorder="1" applyAlignment="1">
      <alignment wrapText="1"/>
    </xf>
    <xf numFmtId="44" fontId="3" fillId="0" borderId="1" xfId="0" applyNumberFormat="1" applyFont="1" applyBorder="1"/>
    <xf numFmtId="165" fontId="12" fillId="0" borderId="6" xfId="0" applyNumberFormat="1" applyFont="1" applyBorder="1"/>
    <xf numFmtId="0" fontId="12" fillId="0" borderId="9" xfId="0" applyFont="1" applyBorder="1" applyAlignment="1">
      <alignment horizontal="right"/>
    </xf>
    <xf numFmtId="14" fontId="15" fillId="0" borderId="0" xfId="0" applyNumberFormat="1" applyFont="1"/>
    <xf numFmtId="166" fontId="12" fillId="0" borderId="6" xfId="0" applyNumberFormat="1" applyFont="1" applyBorder="1"/>
    <xf numFmtId="166" fontId="12" fillId="0" borderId="9" xfId="0" applyNumberFormat="1" applyFont="1" applyBorder="1" applyAlignment="1">
      <alignment horizontal="right"/>
    </xf>
    <xf numFmtId="166" fontId="12" fillId="0" borderId="16" xfId="0" applyNumberFormat="1" applyFont="1" applyBorder="1" applyAlignment="1">
      <alignment horizontal="right"/>
    </xf>
    <xf numFmtId="166" fontId="15" fillId="0" borderId="0" xfId="0" applyNumberFormat="1" applyFont="1"/>
    <xf numFmtId="0" fontId="12" fillId="0" borderId="16" xfId="0" applyFont="1" applyBorder="1"/>
    <xf numFmtId="0" fontId="12" fillId="0" borderId="16" xfId="0" applyFont="1" applyBorder="1" applyAlignment="1">
      <alignment wrapText="1"/>
    </xf>
    <xf numFmtId="0" fontId="12" fillId="0" borderId="17" xfId="0" applyFont="1" applyBorder="1"/>
    <xf numFmtId="0" fontId="14" fillId="0" borderId="16" xfId="0" applyFont="1" applyBorder="1"/>
    <xf numFmtId="0" fontId="15" fillId="0" borderId="16" xfId="0" applyFont="1" applyBorder="1" applyAlignment="1">
      <alignment wrapText="1"/>
    </xf>
    <xf numFmtId="0" fontId="15" fillId="0" borderId="0" xfId="0" applyFont="1" applyAlignment="1">
      <alignment wrapText="1"/>
    </xf>
    <xf numFmtId="0" fontId="12" fillId="0" borderId="15" xfId="0" applyFont="1" applyBorder="1"/>
    <xf numFmtId="0" fontId="12" fillId="0" borderId="9" xfId="0" applyFont="1" applyBorder="1" applyAlignment="1">
      <alignment wrapText="1"/>
    </xf>
    <xf numFmtId="0" fontId="15" fillId="0" borderId="0" xfId="0" applyFont="1"/>
    <xf numFmtId="44" fontId="15" fillId="0" borderId="0" xfId="0" applyNumberFormat="1" applyFont="1"/>
    <xf numFmtId="166" fontId="16" fillId="0" borderId="9" xfId="0" applyNumberFormat="1" applyFont="1" applyBorder="1"/>
    <xf numFmtId="166" fontId="17" fillId="0" borderId="9" xfId="0" applyNumberFormat="1" applyFont="1" applyBorder="1"/>
    <xf numFmtId="0" fontId="17" fillId="0" borderId="9" xfId="0" applyFont="1" applyBorder="1"/>
    <xf numFmtId="0" fontId="16" fillId="0" borderId="9" xfId="0" applyFont="1" applyBorder="1"/>
    <xf numFmtId="0" fontId="18" fillId="0" borderId="9" xfId="0" applyFont="1" applyBorder="1"/>
    <xf numFmtId="14" fontId="12" fillId="0" borderId="9" xfId="0" applyNumberFormat="1" applyFont="1" applyBorder="1"/>
    <xf numFmtId="168" fontId="15" fillId="0" borderId="0" xfId="0" applyNumberFormat="1" applyFont="1"/>
    <xf numFmtId="0" fontId="3" fillId="0" borderId="18" xfId="0" applyFont="1" applyBorder="1" applyAlignment="1">
      <alignment horizontal="center" vertical="center" textRotation="90"/>
    </xf>
    <xf numFmtId="0" fontId="12" fillId="0" borderId="8" xfId="0" applyFont="1" applyBorder="1"/>
    <xf numFmtId="0" fontId="3" fillId="0" borderId="19" xfId="0" applyFont="1" applyBorder="1" applyAlignment="1">
      <alignment horizontal="center" vertical="center" textRotation="90"/>
    </xf>
    <xf numFmtId="0" fontId="4" fillId="0" borderId="14" xfId="0" applyFont="1" applyBorder="1"/>
    <xf numFmtId="166" fontId="3" fillId="0" borderId="14" xfId="0" applyNumberFormat="1" applyFont="1" applyBorder="1"/>
    <xf numFmtId="2" fontId="3" fillId="0" borderId="14" xfId="0" applyNumberFormat="1" applyFont="1" applyBorder="1"/>
    <xf numFmtId="0" fontId="8" fillId="0" borderId="9" xfId="0" applyFont="1" applyBorder="1"/>
    <xf numFmtId="14" fontId="8" fillId="0" borderId="9" xfId="0" applyNumberFormat="1" applyFont="1" applyBorder="1"/>
    <xf numFmtId="166" fontId="8" fillId="0" borderId="9" xfId="0" applyNumberFormat="1" applyFont="1" applyBorder="1"/>
    <xf numFmtId="0" fontId="8" fillId="0" borderId="10" xfId="0" applyFont="1" applyBorder="1"/>
    <xf numFmtId="0" fontId="0" fillId="0" borderId="0" xfId="0" applyAlignment="1">
      <alignment horizontal="center" vertical="center" textRotation="90"/>
    </xf>
    <xf numFmtId="165" fontId="8" fillId="0" borderId="9" xfId="0" applyNumberFormat="1" applyFont="1" applyBorder="1"/>
    <xf numFmtId="0" fontId="8" fillId="0" borderId="9" xfId="0" applyFont="1" applyBorder="1" applyAlignment="1">
      <alignment wrapText="1"/>
    </xf>
    <xf numFmtId="168" fontId="3" fillId="0" borderId="1" xfId="0" applyNumberFormat="1" applyFont="1" applyBorder="1"/>
    <xf numFmtId="0" fontId="0" fillId="0" borderId="0" xfId="0" applyAlignment="1">
      <alignment horizontal="center" vertical="center" textRotation="90"/>
    </xf>
    <xf numFmtId="0" fontId="11" fillId="0" borderId="9" xfId="0" applyFont="1" applyBorder="1"/>
    <xf numFmtId="0" fontId="0" fillId="0" borderId="0" xfId="0" applyAlignment="1">
      <alignment horizontal="center" vertical="center" textRotation="90"/>
    </xf>
    <xf numFmtId="0" fontId="0" fillId="0" borderId="0" xfId="0" applyAlignment="1">
      <alignment horizontal="center" vertical="center" textRotation="90"/>
    </xf>
    <xf numFmtId="0" fontId="21" fillId="0" borderId="9" xfId="0" applyFont="1" applyBorder="1"/>
    <xf numFmtId="0" fontId="0" fillId="0" borderId="0" xfId="0" applyAlignment="1">
      <alignment horizontal="center" vertical="center" textRotation="90"/>
    </xf>
    <xf numFmtId="44" fontId="8" fillId="0" borderId="9" xfId="0" applyNumberFormat="1" applyFont="1" applyBorder="1"/>
    <xf numFmtId="44" fontId="22" fillId="0" borderId="9" xfId="0" applyNumberFormat="1" applyFont="1" applyBorder="1"/>
    <xf numFmtId="0" fontId="0" fillId="0" borderId="0" xfId="0" applyAlignment="1">
      <alignment horizontal="center" vertical="center" textRotation="90"/>
    </xf>
    <xf numFmtId="0" fontId="16" fillId="0" borderId="16" xfId="0" applyFont="1" applyBorder="1"/>
    <xf numFmtId="14" fontId="16" fillId="0" borderId="9" xfId="0" applyNumberFormat="1" applyFont="1" applyBorder="1"/>
    <xf numFmtId="165" fontId="16" fillId="0" borderId="9" xfId="0" applyNumberFormat="1" applyFont="1" applyBorder="1"/>
    <xf numFmtId="14" fontId="18" fillId="0" borderId="9" xfId="0" applyNumberFormat="1" applyFont="1" applyBorder="1"/>
    <xf numFmtId="44" fontId="23" fillId="0" borderId="9" xfId="0" applyNumberFormat="1" applyFont="1" applyBorder="1"/>
    <xf numFmtId="0" fontId="23" fillId="0" borderId="9" xfId="0" applyFont="1" applyBorder="1"/>
    <xf numFmtId="44" fontId="18" fillId="0" borderId="9" xfId="0" applyNumberFormat="1" applyFont="1" applyBorder="1"/>
    <xf numFmtId="0" fontId="0" fillId="0" borderId="0" xfId="0" applyAlignment="1">
      <alignment horizontal="center" vertical="center" textRotation="90"/>
    </xf>
    <xf numFmtId="0" fontId="22" fillId="0" borderId="0" xfId="0" applyFont="1"/>
    <xf numFmtId="44" fontId="22" fillId="0" borderId="0" xfId="0" applyNumberFormat="1" applyFont="1"/>
    <xf numFmtId="44" fontId="21" fillId="0" borderId="9" xfId="0" applyNumberFormat="1" applyFont="1" applyBorder="1"/>
    <xf numFmtId="0" fontId="3" fillId="0" borderId="0" xfId="0" applyFont="1" applyAlignment="1">
      <alignment horizontal="center" vertical="center" textRotation="9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textRotation="90"/>
    </xf>
    <xf numFmtId="0" fontId="3" fillId="0" borderId="18" xfId="0" applyFont="1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vertical="center" textRotation="90"/>
    </xf>
    <xf numFmtId="0" fontId="3" fillId="0" borderId="14" xfId="0" applyFont="1" applyBorder="1" applyAlignment="1">
      <alignment horizontal="center" vertical="center" textRotation="90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8" fillId="0" borderId="1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165100</xdr:colOff>
      <xdr:row>0</xdr:row>
      <xdr:rowOff>120650</xdr:rowOff>
    </xdr:from>
    <xdr:to>
      <xdr:col>2</xdr:col>
      <xdr:colOff>1282700</xdr:colOff>
      <xdr:row>0</xdr:row>
      <xdr:rowOff>611853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650" y="120650"/>
          <a:ext cx="1117600" cy="4908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165100</xdr:colOff>
      <xdr:row>0</xdr:row>
      <xdr:rowOff>120650</xdr:rowOff>
    </xdr:from>
    <xdr:to>
      <xdr:col>4</xdr:col>
      <xdr:colOff>1282700</xdr:colOff>
      <xdr:row>0</xdr:row>
      <xdr:rowOff>611853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6750" y="120650"/>
          <a:ext cx="1117600" cy="4908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165100</xdr:colOff>
      <xdr:row>0</xdr:row>
      <xdr:rowOff>120650</xdr:rowOff>
    </xdr:from>
    <xdr:to>
      <xdr:col>2</xdr:col>
      <xdr:colOff>1282700</xdr:colOff>
      <xdr:row>0</xdr:row>
      <xdr:rowOff>611853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650" y="120650"/>
          <a:ext cx="1117600" cy="490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366"/>
  <sheetViews>
    <sheetView showGridLines="0" topLeftCell="B28" workbookViewId="0">
      <selection activeCell="E59" sqref="E59"/>
    </sheetView>
  </sheetViews>
  <sheetFormatPr defaultColWidth="8.85546875" defaultRowHeight="15"/>
  <cols>
    <col min="1" max="2" width="4.42578125" customWidth="1"/>
    <col min="3" max="3" width="27.42578125" customWidth="1"/>
    <col min="4" max="4" width="26.140625" style="2" customWidth="1"/>
    <col min="5" max="5" width="70.7109375" customWidth="1"/>
    <col min="6" max="6" width="48.28515625" customWidth="1"/>
    <col min="7" max="7" width="21.7109375" customWidth="1"/>
    <col min="22" max="22" width="3.140625" customWidth="1"/>
    <col min="23" max="23" width="27" customWidth="1"/>
    <col min="24" max="24" width="12" customWidth="1"/>
    <col min="25" max="25" width="33.7109375" customWidth="1"/>
    <col min="26" max="26" width="13.85546875" customWidth="1"/>
  </cols>
  <sheetData>
    <row r="1" spans="2:26" ht="57.6" customHeight="1">
      <c r="B1" s="152"/>
      <c r="C1" s="152"/>
      <c r="D1" s="153" t="s">
        <v>31</v>
      </c>
      <c r="E1" s="154"/>
    </row>
    <row r="3" spans="2:26">
      <c r="B3" s="155" t="s">
        <v>0</v>
      </c>
      <c r="C3" s="155"/>
      <c r="D3" s="155"/>
      <c r="E3" s="4">
        <f>E55</f>
        <v>1154500</v>
      </c>
    </row>
    <row r="4" spans="2:26" ht="44.1" customHeight="1">
      <c r="C4" s="55"/>
    </row>
    <row r="5" spans="2:26" ht="16.5" thickBot="1">
      <c r="B5" s="14"/>
      <c r="C5" s="15" t="s">
        <v>1</v>
      </c>
      <c r="D5" s="16" t="s">
        <v>2</v>
      </c>
      <c r="E5" s="17" t="s">
        <v>3</v>
      </c>
      <c r="F5" s="18" t="s">
        <v>4</v>
      </c>
      <c r="G5" s="18" t="s">
        <v>5</v>
      </c>
      <c r="V5" s="50"/>
      <c r="W5" s="50"/>
      <c r="X5" s="51"/>
      <c r="Y5" s="44"/>
      <c r="Z5" s="44"/>
    </row>
    <row r="6" spans="2:26" ht="17.100000000000001" customHeight="1" thickBot="1">
      <c r="B6" s="149" t="s">
        <v>6</v>
      </c>
      <c r="C6" s="20">
        <v>1</v>
      </c>
      <c r="D6" s="88"/>
      <c r="E6" s="91"/>
      <c r="F6" s="103"/>
      <c r="G6" s="101"/>
      <c r="W6" s="60"/>
      <c r="X6" s="61"/>
    </row>
    <row r="7" spans="2:26" ht="16.5" thickBot="1">
      <c r="B7" s="149"/>
      <c r="C7" s="24">
        <v>2</v>
      </c>
      <c r="D7" s="83"/>
      <c r="E7" s="68"/>
      <c r="F7" s="95"/>
      <c r="G7" s="73"/>
      <c r="W7" s="60"/>
      <c r="X7" s="61"/>
    </row>
    <row r="8" spans="2:26" ht="15.75">
      <c r="B8" s="149"/>
      <c r="C8" s="24">
        <v>3</v>
      </c>
      <c r="D8" s="83"/>
      <c r="E8" s="68"/>
      <c r="F8" s="95"/>
      <c r="G8" s="73"/>
      <c r="W8" s="60"/>
      <c r="X8" s="61"/>
    </row>
    <row r="9" spans="2:26" ht="15.75">
      <c r="B9" s="149"/>
      <c r="C9" s="24">
        <v>4</v>
      </c>
      <c r="D9" s="67"/>
      <c r="E9" s="68"/>
      <c r="F9" s="95"/>
      <c r="G9" s="73"/>
      <c r="W9" s="60"/>
      <c r="X9" s="61"/>
    </row>
    <row r="10" spans="2:26" ht="15.75">
      <c r="B10" s="149" t="s">
        <v>7</v>
      </c>
      <c r="C10" s="24">
        <v>1</v>
      </c>
      <c r="D10" s="70"/>
      <c r="E10" s="94"/>
      <c r="F10" s="96"/>
      <c r="G10" s="73"/>
      <c r="W10" s="60"/>
      <c r="X10" s="61"/>
    </row>
    <row r="11" spans="2:26" ht="15.75">
      <c r="B11" s="149"/>
      <c r="C11" s="24">
        <v>2</v>
      </c>
      <c r="D11" s="70"/>
      <c r="E11" s="68"/>
      <c r="F11" s="96"/>
      <c r="G11" s="73"/>
      <c r="W11" s="62"/>
      <c r="X11" s="61"/>
    </row>
    <row r="12" spans="2:26" ht="15.75">
      <c r="B12" s="149"/>
      <c r="C12" s="24">
        <v>3</v>
      </c>
      <c r="D12" s="70"/>
      <c r="E12" s="68"/>
      <c r="F12" s="96"/>
      <c r="G12" s="73"/>
      <c r="W12" s="62"/>
      <c r="X12" s="61"/>
    </row>
    <row r="13" spans="2:26" ht="15.75">
      <c r="B13" s="149"/>
      <c r="C13" s="24">
        <v>4</v>
      </c>
      <c r="D13" s="89"/>
      <c r="E13" s="92"/>
      <c r="F13" s="96"/>
      <c r="G13" s="73"/>
      <c r="V13" s="155"/>
      <c r="W13" s="155"/>
      <c r="X13" s="63"/>
      <c r="Y13" s="63"/>
      <c r="Z13" s="63"/>
    </row>
    <row r="14" spans="2:26" ht="15.75">
      <c r="B14" s="149" t="s">
        <v>8</v>
      </c>
      <c r="C14" s="24">
        <v>1</v>
      </c>
      <c r="D14" s="70"/>
      <c r="E14" s="93"/>
      <c r="F14" s="96"/>
      <c r="G14" s="86"/>
    </row>
    <row r="15" spans="2:26" ht="15.75">
      <c r="B15" s="149"/>
      <c r="C15" s="24">
        <v>2</v>
      </c>
      <c r="D15" s="70"/>
      <c r="E15" s="104"/>
      <c r="F15" s="99"/>
      <c r="G15" s="67"/>
    </row>
    <row r="16" spans="2:26" ht="15.75">
      <c r="B16" s="150"/>
      <c r="C16" s="108">
        <v>3</v>
      </c>
      <c r="D16" s="123"/>
      <c r="E16" s="120"/>
      <c r="F16" s="124"/>
      <c r="G16" s="124"/>
    </row>
    <row r="17" spans="2:7" ht="16.5" thickBot="1">
      <c r="B17" s="150"/>
      <c r="C17" s="108">
        <v>4</v>
      </c>
      <c r="D17" s="118"/>
      <c r="E17" s="120"/>
      <c r="F17" s="118"/>
      <c r="G17" s="118"/>
    </row>
    <row r="18" spans="2:7" ht="16.5" thickBot="1">
      <c r="B18" s="150" t="s">
        <v>9</v>
      </c>
      <c r="C18" s="108">
        <v>1</v>
      </c>
      <c r="D18" s="79">
        <v>45384</v>
      </c>
      <c r="E18" s="120">
        <v>5000</v>
      </c>
      <c r="F18" s="118" t="s">
        <v>40</v>
      </c>
      <c r="G18" s="81" t="s">
        <v>41</v>
      </c>
    </row>
    <row r="19" spans="2:7" ht="16.5" thickBot="1">
      <c r="B19" s="150"/>
      <c r="C19" s="108">
        <v>2</v>
      </c>
      <c r="D19" s="118"/>
      <c r="E19" s="120"/>
      <c r="F19" s="118"/>
      <c r="G19" s="118"/>
    </row>
    <row r="20" spans="2:7" ht="15.75">
      <c r="B20" s="150"/>
      <c r="C20" s="45">
        <v>3</v>
      </c>
      <c r="D20" s="118"/>
      <c r="E20" s="120"/>
      <c r="F20" s="118"/>
      <c r="G20" s="118"/>
    </row>
    <row r="21" spans="2:7" ht="16.5" thickBot="1">
      <c r="B21" s="150"/>
      <c r="C21" s="45">
        <v>4</v>
      </c>
      <c r="D21" s="118"/>
      <c r="E21" s="120"/>
      <c r="F21" s="118"/>
      <c r="G21" s="118"/>
    </row>
    <row r="22" spans="2:7" ht="16.5" thickBot="1">
      <c r="B22" s="150" t="s">
        <v>10</v>
      </c>
      <c r="C22" s="45">
        <v>1</v>
      </c>
      <c r="D22" s="84">
        <v>45428</v>
      </c>
      <c r="E22" s="120">
        <v>3500</v>
      </c>
      <c r="F22" s="81" t="s">
        <v>40</v>
      </c>
      <c r="G22" s="118" t="s">
        <v>41</v>
      </c>
    </row>
    <row r="23" spans="2:7" ht="16.5" thickBot="1">
      <c r="B23" s="150"/>
      <c r="C23" s="45">
        <v>2</v>
      </c>
      <c r="D23" s="118"/>
      <c r="E23" s="120"/>
      <c r="F23" s="118"/>
      <c r="G23" s="118"/>
    </row>
    <row r="24" spans="2:7" ht="15.75">
      <c r="B24" s="150"/>
      <c r="C24" s="45">
        <v>3</v>
      </c>
      <c r="D24" s="118"/>
      <c r="E24" s="120"/>
      <c r="F24" s="118"/>
      <c r="G24" s="118"/>
    </row>
    <row r="25" spans="2:7" ht="16.5" thickBot="1">
      <c r="B25" s="150"/>
      <c r="C25" s="45">
        <v>4</v>
      </c>
      <c r="D25" s="118"/>
      <c r="E25" s="120"/>
      <c r="F25" s="118"/>
      <c r="G25" s="118"/>
    </row>
    <row r="26" spans="2:7" ht="16.5" thickBot="1">
      <c r="B26" s="150" t="s">
        <v>11</v>
      </c>
      <c r="C26" s="45">
        <v>1</v>
      </c>
      <c r="D26" s="83">
        <v>45450</v>
      </c>
      <c r="E26" s="120">
        <v>700000</v>
      </c>
      <c r="F26" s="127" t="s">
        <v>48</v>
      </c>
      <c r="G26" s="81" t="s">
        <v>49</v>
      </c>
    </row>
    <row r="27" spans="2:7" ht="16.5" thickBot="1">
      <c r="B27" s="150"/>
      <c r="C27" s="45">
        <v>2</v>
      </c>
      <c r="D27" s="83">
        <v>45462</v>
      </c>
      <c r="E27" s="120">
        <v>2000</v>
      </c>
      <c r="F27" s="127" t="s">
        <v>40</v>
      </c>
      <c r="G27" s="81" t="s">
        <v>53</v>
      </c>
    </row>
    <row r="28" spans="2:7" ht="16.5" thickBot="1">
      <c r="B28" s="150"/>
      <c r="C28" s="45">
        <v>3</v>
      </c>
      <c r="D28" s="119">
        <v>45453</v>
      </c>
      <c r="E28" s="120">
        <v>4000</v>
      </c>
      <c r="F28" s="118" t="s">
        <v>40</v>
      </c>
      <c r="G28" s="127" t="s">
        <v>50</v>
      </c>
    </row>
    <row r="29" spans="2:7" ht="16.5" thickBot="1">
      <c r="B29" s="150"/>
      <c r="C29" s="45">
        <v>4</v>
      </c>
      <c r="D29" s="119">
        <v>45467</v>
      </c>
      <c r="E29" s="120">
        <v>300000</v>
      </c>
      <c r="F29" s="118" t="s">
        <v>40</v>
      </c>
      <c r="G29" s="118" t="s">
        <v>51</v>
      </c>
    </row>
    <row r="30" spans="2:7" ht="16.5" thickBot="1">
      <c r="B30" s="150"/>
      <c r="C30" s="45">
        <v>5</v>
      </c>
      <c r="D30" s="119">
        <v>45467</v>
      </c>
      <c r="E30" s="120">
        <v>100000</v>
      </c>
      <c r="F30" s="118" t="s">
        <v>40</v>
      </c>
      <c r="G30" s="118" t="s">
        <v>52</v>
      </c>
    </row>
    <row r="31" spans="2:7" ht="16.5" thickBot="1">
      <c r="B31" s="150" t="s">
        <v>12</v>
      </c>
      <c r="C31" s="45">
        <v>1</v>
      </c>
      <c r="D31" s="118"/>
      <c r="E31" s="120"/>
      <c r="F31" s="118"/>
      <c r="G31" s="127"/>
    </row>
    <row r="32" spans="2:7" ht="16.5" thickBot="1">
      <c r="B32" s="149"/>
      <c r="C32" s="24">
        <v>2</v>
      </c>
      <c r="D32" s="118"/>
      <c r="E32" s="120"/>
      <c r="F32" s="118"/>
      <c r="G32" s="118"/>
    </row>
    <row r="33" spans="2:7" ht="15.75">
      <c r="B33" s="149"/>
      <c r="C33" s="24">
        <v>3</v>
      </c>
      <c r="D33" s="76"/>
      <c r="E33" s="77"/>
      <c r="F33" s="98"/>
      <c r="G33" s="73"/>
    </row>
    <row r="34" spans="2:7" ht="16.5" thickBot="1">
      <c r="B34" s="149"/>
      <c r="C34" s="24">
        <v>4</v>
      </c>
      <c r="D34" s="76"/>
      <c r="E34" s="77"/>
      <c r="F34" s="98"/>
      <c r="G34" s="73"/>
    </row>
    <row r="35" spans="2:7" ht="16.5" thickBot="1">
      <c r="B35" s="149" t="s">
        <v>13</v>
      </c>
      <c r="C35" s="24">
        <v>1</v>
      </c>
      <c r="D35" s="90"/>
      <c r="E35" s="68"/>
      <c r="F35" s="100"/>
      <c r="G35" s="73"/>
    </row>
    <row r="36" spans="2:7" ht="16.5" thickBot="1">
      <c r="B36" s="149"/>
      <c r="C36" s="24">
        <v>2</v>
      </c>
      <c r="D36" s="108"/>
      <c r="E36" s="105"/>
      <c r="F36" s="135"/>
      <c r="G36" s="73"/>
    </row>
    <row r="37" spans="2:7" ht="15.75">
      <c r="B37" s="149"/>
      <c r="C37" s="24">
        <v>3</v>
      </c>
      <c r="D37" s="108"/>
      <c r="E37" s="105"/>
      <c r="F37" s="135"/>
      <c r="G37" s="73"/>
    </row>
    <row r="38" spans="2:7" ht="16.5" thickBot="1">
      <c r="B38" s="149"/>
      <c r="C38" s="24">
        <v>4</v>
      </c>
      <c r="D38" s="108"/>
      <c r="E38" s="105"/>
      <c r="F38" s="135"/>
      <c r="G38" s="73"/>
    </row>
    <row r="39" spans="2:7" ht="16.5" thickBot="1">
      <c r="B39" s="149" t="s">
        <v>14</v>
      </c>
      <c r="C39" s="24">
        <v>1</v>
      </c>
      <c r="D39" s="136">
        <v>45551</v>
      </c>
      <c r="E39" s="105">
        <v>15000</v>
      </c>
      <c r="F39" s="135" t="s">
        <v>40</v>
      </c>
      <c r="G39" s="121" t="s">
        <v>65</v>
      </c>
    </row>
    <row r="40" spans="2:7" ht="16.5" thickBot="1">
      <c r="B40" s="149"/>
      <c r="C40" s="24">
        <v>2</v>
      </c>
      <c r="D40" s="108"/>
      <c r="E40" s="105"/>
      <c r="F40" s="135"/>
      <c r="G40" s="73"/>
    </row>
    <row r="41" spans="2:7" ht="18.75">
      <c r="B41" s="149"/>
      <c r="C41" s="24">
        <v>3</v>
      </c>
      <c r="D41" s="108"/>
      <c r="E41" s="106"/>
      <c r="F41" s="107"/>
      <c r="G41" s="107"/>
    </row>
    <row r="42" spans="2:7" ht="16.5" thickBot="1">
      <c r="B42" s="149"/>
      <c r="C42" s="24">
        <v>4</v>
      </c>
      <c r="D42" s="108"/>
      <c r="E42" s="105"/>
      <c r="F42" s="108"/>
      <c r="G42" s="108"/>
    </row>
    <row r="43" spans="2:7" ht="16.5" thickBot="1">
      <c r="B43" s="149" t="s">
        <v>15</v>
      </c>
      <c r="C43" s="24">
        <v>1</v>
      </c>
      <c r="D43" s="90"/>
      <c r="E43" s="105"/>
      <c r="F43" s="109"/>
      <c r="G43" s="109"/>
    </row>
    <row r="44" spans="2:7" ht="16.5" thickBot="1">
      <c r="B44" s="149"/>
      <c r="C44" s="24">
        <v>2</v>
      </c>
      <c r="D44" s="76"/>
      <c r="E44" s="105"/>
      <c r="F44" s="108"/>
      <c r="G44" s="108"/>
    </row>
    <row r="45" spans="2:7" ht="15.75">
      <c r="B45" s="149"/>
      <c r="C45" s="24">
        <v>3</v>
      </c>
      <c r="D45" s="76"/>
      <c r="E45" s="105"/>
      <c r="F45" s="108"/>
      <c r="G45" s="108"/>
    </row>
    <row r="46" spans="2:7" ht="19.5" thickBot="1">
      <c r="B46" s="149"/>
      <c r="C46" s="24">
        <v>4</v>
      </c>
      <c r="D46" s="76"/>
      <c r="E46" s="106"/>
      <c r="F46" s="107"/>
      <c r="G46" s="107"/>
    </row>
    <row r="47" spans="2:7" ht="16.5" thickBot="1">
      <c r="B47" s="149" t="s">
        <v>16</v>
      </c>
      <c r="C47" s="24">
        <v>1</v>
      </c>
      <c r="D47" s="79">
        <v>45603</v>
      </c>
      <c r="E47" s="111">
        <v>5000</v>
      </c>
      <c r="F47" s="124" t="s">
        <v>40</v>
      </c>
      <c r="G47" s="118" t="s">
        <v>73</v>
      </c>
    </row>
    <row r="48" spans="2:7" ht="16.5" thickBot="1">
      <c r="B48" s="149"/>
      <c r="C48" s="113">
        <v>2</v>
      </c>
      <c r="D48" s="110"/>
      <c r="E48" s="68"/>
      <c r="F48" s="102"/>
      <c r="G48" s="67"/>
    </row>
    <row r="49" spans="2:7" ht="16.5" thickBot="1">
      <c r="B49" s="149"/>
      <c r="C49" s="24">
        <v>3</v>
      </c>
      <c r="D49" s="67"/>
      <c r="E49" s="26"/>
      <c r="F49" s="95"/>
      <c r="G49" s="73"/>
    </row>
    <row r="50" spans="2:7" ht="15.75">
      <c r="B50" s="149"/>
      <c r="C50" s="24">
        <v>4</v>
      </c>
      <c r="D50" s="67"/>
      <c r="E50" s="26"/>
      <c r="F50" s="95"/>
      <c r="G50" s="73"/>
    </row>
    <row r="51" spans="2:7" ht="15.75">
      <c r="B51" s="149" t="s">
        <v>17</v>
      </c>
      <c r="C51" s="24">
        <v>1</v>
      </c>
      <c r="D51" s="110">
        <v>45628</v>
      </c>
      <c r="E51" s="26">
        <v>20000</v>
      </c>
      <c r="F51" s="168" t="s">
        <v>40</v>
      </c>
      <c r="G51" s="121" t="s">
        <v>74</v>
      </c>
    </row>
    <row r="52" spans="2:7" ht="15.75">
      <c r="B52" s="149"/>
      <c r="C52" s="24">
        <v>2</v>
      </c>
      <c r="D52" s="67"/>
      <c r="E52" s="26"/>
      <c r="F52" s="95"/>
      <c r="G52" s="73"/>
    </row>
    <row r="53" spans="2:7" ht="15.75">
      <c r="B53" s="149"/>
      <c r="C53" s="24">
        <v>3</v>
      </c>
      <c r="D53" s="67"/>
      <c r="E53" s="26"/>
      <c r="F53" s="95"/>
      <c r="G53" s="73"/>
    </row>
    <row r="54" spans="2:7" ht="15.75">
      <c r="B54" s="151"/>
      <c r="C54" s="37">
        <v>4</v>
      </c>
      <c r="D54" s="31"/>
      <c r="E54" s="32"/>
      <c r="F54" s="97"/>
      <c r="G54" s="75"/>
    </row>
    <row r="55" spans="2:7" ht="15.75">
      <c r="B55" s="14"/>
      <c r="C55" s="38"/>
      <c r="D55" s="38" t="s">
        <v>18</v>
      </c>
      <c r="E55" s="39">
        <f>SUM(E6:E54)</f>
        <v>1154500</v>
      </c>
      <c r="F55" s="40"/>
      <c r="G55" s="57"/>
    </row>
    <row r="56" spans="2:7" ht="15.75">
      <c r="B56" s="6"/>
      <c r="C56" s="11"/>
      <c r="D56" s="11"/>
      <c r="E56" s="8"/>
      <c r="F56" s="8"/>
    </row>
    <row r="57" spans="2:7" ht="15.75">
      <c r="B57" s="6"/>
      <c r="C57" s="7"/>
      <c r="D57" s="12"/>
      <c r="E57" s="13"/>
      <c r="F57" s="12"/>
    </row>
    <row r="58" spans="2:7" ht="15.75">
      <c r="B58" s="6"/>
      <c r="C58" s="148"/>
      <c r="D58" s="148"/>
      <c r="E58" s="148"/>
      <c r="F58" s="148"/>
    </row>
    <row r="59" spans="2:7" ht="15.75">
      <c r="B59" s="146"/>
      <c r="C59" s="6"/>
      <c r="D59" s="58"/>
      <c r="E59" s="42"/>
      <c r="F59" s="59"/>
    </row>
    <row r="60" spans="2:7" ht="15.75">
      <c r="B60" s="146"/>
      <c r="C60" s="6"/>
      <c r="D60" s="6"/>
      <c r="E60" s="42"/>
      <c r="F60" s="6"/>
    </row>
    <row r="61" spans="2:7" ht="15.75">
      <c r="B61" s="146"/>
      <c r="C61" s="6"/>
      <c r="D61" s="6"/>
      <c r="E61" s="42"/>
      <c r="F61" s="6"/>
    </row>
    <row r="62" spans="2:7" ht="15.75">
      <c r="B62" s="146"/>
      <c r="C62" s="6"/>
      <c r="D62" s="6"/>
      <c r="E62" s="42"/>
      <c r="F62" s="6"/>
    </row>
    <row r="63" spans="2:7" ht="15.75">
      <c r="B63" s="146"/>
      <c r="C63" s="6"/>
      <c r="D63" s="6"/>
      <c r="E63" s="42"/>
      <c r="F63" s="6"/>
    </row>
    <row r="64" spans="2:7" ht="15.75">
      <c r="B64" s="146"/>
      <c r="C64" s="6"/>
      <c r="D64" s="6"/>
      <c r="E64" s="42"/>
      <c r="F64" s="6"/>
    </row>
    <row r="65" spans="2:6" ht="15.75">
      <c r="B65" s="146"/>
      <c r="C65" s="6"/>
      <c r="D65" s="6"/>
      <c r="E65" s="42"/>
      <c r="F65" s="6"/>
    </row>
    <row r="66" spans="2:6" ht="15.75">
      <c r="B66" s="146"/>
      <c r="C66" s="6"/>
      <c r="D66" s="6"/>
      <c r="E66" s="42"/>
      <c r="F66" s="6"/>
    </row>
    <row r="67" spans="2:6" ht="15.75">
      <c r="B67" s="146"/>
      <c r="C67" s="6"/>
      <c r="D67" s="6"/>
      <c r="E67" s="42"/>
      <c r="F67" s="6"/>
    </row>
    <row r="68" spans="2:6" ht="15.75">
      <c r="B68" s="146"/>
      <c r="C68" s="6"/>
      <c r="D68" s="6"/>
      <c r="E68" s="42"/>
      <c r="F68" s="6"/>
    </row>
    <row r="69" spans="2:6" ht="15.75">
      <c r="B69" s="146"/>
      <c r="C69" s="6"/>
      <c r="D69" s="6"/>
      <c r="E69" s="42"/>
      <c r="F69" s="6"/>
    </row>
    <row r="70" spans="2:6" ht="15.75">
      <c r="B70" s="146"/>
      <c r="C70" s="6"/>
      <c r="D70" s="6"/>
      <c r="E70" s="42"/>
      <c r="F70" s="6"/>
    </row>
    <row r="71" spans="2:6" ht="15.75">
      <c r="B71" s="146"/>
      <c r="C71" s="6"/>
      <c r="D71" s="11"/>
      <c r="E71" s="64"/>
      <c r="F71" s="11"/>
    </row>
    <row r="72" spans="2:6" ht="15.75">
      <c r="B72" s="146"/>
      <c r="C72" s="6"/>
      <c r="D72" s="11"/>
      <c r="E72" s="64"/>
      <c r="F72" s="11"/>
    </row>
    <row r="73" spans="2:6" ht="15.75">
      <c r="B73" s="146"/>
      <c r="C73" s="6"/>
      <c r="D73" s="11"/>
      <c r="E73" s="64"/>
      <c r="F73" s="11"/>
    </row>
    <row r="74" spans="2:6" ht="15.75">
      <c r="B74" s="146"/>
      <c r="C74" s="6"/>
      <c r="D74" s="11"/>
      <c r="E74" s="64"/>
      <c r="F74" s="11"/>
    </row>
    <row r="75" spans="2:6" ht="15.75">
      <c r="B75" s="146"/>
      <c r="C75" s="6"/>
      <c r="D75" s="11"/>
      <c r="E75" s="64"/>
      <c r="F75" s="11"/>
    </row>
    <row r="76" spans="2:6" ht="15.75">
      <c r="B76" s="146"/>
      <c r="C76" s="6"/>
      <c r="D76" s="11"/>
      <c r="E76" s="64"/>
      <c r="F76" s="11"/>
    </row>
    <row r="77" spans="2:6" ht="15.75">
      <c r="B77" s="146"/>
      <c r="C77" s="6"/>
      <c r="D77" s="11"/>
      <c r="E77" s="64"/>
      <c r="F77" s="11"/>
    </row>
    <row r="78" spans="2:6" ht="15.75">
      <c r="B78" s="146"/>
      <c r="C78" s="6"/>
      <c r="D78" s="11"/>
      <c r="E78" s="64"/>
      <c r="F78" s="11"/>
    </row>
    <row r="79" spans="2:6" ht="15.75">
      <c r="B79" s="146"/>
      <c r="C79" s="6"/>
      <c r="D79" s="11"/>
      <c r="E79" s="64"/>
      <c r="F79" s="11"/>
    </row>
    <row r="80" spans="2:6" ht="15.75">
      <c r="B80" s="146"/>
      <c r="C80" s="6"/>
      <c r="D80" s="11"/>
      <c r="E80" s="64"/>
      <c r="F80" s="11"/>
    </row>
    <row r="81" spans="2:6" ht="15.75">
      <c r="B81" s="146"/>
      <c r="C81" s="6"/>
      <c r="D81" s="11"/>
      <c r="E81" s="64"/>
      <c r="F81" s="11"/>
    </row>
    <row r="82" spans="2:6" ht="15.75">
      <c r="B82" s="146"/>
      <c r="C82" s="6"/>
      <c r="D82" s="11"/>
      <c r="E82" s="64"/>
      <c r="F82" s="11"/>
    </row>
    <row r="83" spans="2:6" ht="15.75">
      <c r="B83" s="146"/>
      <c r="C83" s="6"/>
      <c r="D83" s="11"/>
      <c r="E83" s="64"/>
      <c r="F83" s="11"/>
    </row>
    <row r="84" spans="2:6" ht="15.75">
      <c r="B84" s="146"/>
      <c r="C84" s="6"/>
      <c r="D84" s="11"/>
      <c r="E84" s="64"/>
      <c r="F84" s="11"/>
    </row>
    <row r="85" spans="2:6" ht="15.75">
      <c r="B85" s="146"/>
      <c r="C85" s="6"/>
      <c r="D85" s="11"/>
      <c r="E85" s="64"/>
      <c r="F85" s="11"/>
    </row>
    <row r="86" spans="2:6" ht="15.75">
      <c r="B86" s="146"/>
      <c r="C86" s="6"/>
      <c r="D86" s="11"/>
      <c r="E86" s="64"/>
      <c r="F86" s="11"/>
    </row>
    <row r="87" spans="2:6" ht="15.75">
      <c r="B87" s="146"/>
      <c r="C87" s="6"/>
      <c r="D87" s="11"/>
      <c r="E87" s="64"/>
      <c r="F87" s="11"/>
    </row>
    <row r="88" spans="2:6" ht="15.75">
      <c r="B88" s="146"/>
      <c r="C88" s="6"/>
      <c r="D88" s="11"/>
      <c r="E88" s="64"/>
      <c r="F88" s="11"/>
    </row>
    <row r="89" spans="2:6" ht="15.75">
      <c r="B89" s="146"/>
      <c r="C89" s="6"/>
      <c r="D89" s="11"/>
      <c r="E89" s="64"/>
      <c r="F89" s="11"/>
    </row>
    <row r="90" spans="2:6" ht="15.75">
      <c r="B90" s="146"/>
      <c r="C90" s="6"/>
      <c r="D90" s="11"/>
      <c r="E90" s="64"/>
      <c r="F90" s="11"/>
    </row>
    <row r="91" spans="2:6" ht="15.75">
      <c r="B91" s="146"/>
      <c r="C91" s="6"/>
      <c r="D91" s="11"/>
      <c r="E91" s="64"/>
      <c r="F91" s="11"/>
    </row>
    <row r="92" spans="2:6" ht="15.75">
      <c r="B92" s="146"/>
      <c r="C92" s="6"/>
      <c r="D92" s="11"/>
      <c r="E92" s="64"/>
      <c r="F92" s="11"/>
    </row>
    <row r="93" spans="2:6" ht="15.75">
      <c r="B93" s="146"/>
      <c r="C93" s="6"/>
      <c r="D93" s="11"/>
      <c r="E93" s="64"/>
      <c r="F93" s="11"/>
    </row>
    <row r="94" spans="2:6" ht="15.75">
      <c r="B94" s="146"/>
      <c r="C94" s="6"/>
      <c r="D94" s="11"/>
      <c r="E94" s="64"/>
      <c r="F94" s="11"/>
    </row>
    <row r="95" spans="2:6" ht="15.75">
      <c r="B95" s="146"/>
      <c r="C95" s="6"/>
      <c r="D95" s="11"/>
      <c r="E95" s="64"/>
      <c r="F95" s="11"/>
    </row>
    <row r="96" spans="2:6" ht="15.75">
      <c r="B96" s="146"/>
      <c r="C96" s="6"/>
      <c r="D96" s="11"/>
      <c r="E96" s="64"/>
      <c r="F96" s="11"/>
    </row>
    <row r="97" spans="2:6" ht="15.75">
      <c r="B97" s="146"/>
      <c r="C97" s="6"/>
      <c r="D97" s="11"/>
      <c r="E97" s="64"/>
      <c r="F97" s="11"/>
    </row>
    <row r="98" spans="2:6" ht="15.75">
      <c r="B98" s="146"/>
      <c r="C98" s="6"/>
      <c r="D98" s="11"/>
      <c r="E98" s="64"/>
      <c r="F98" s="11"/>
    </row>
    <row r="99" spans="2:6" ht="15.75">
      <c r="B99" s="146"/>
      <c r="C99" s="6"/>
      <c r="D99" s="11"/>
      <c r="E99" s="64"/>
      <c r="F99" s="11"/>
    </row>
    <row r="100" spans="2:6" ht="15.75">
      <c r="B100" s="146"/>
      <c r="C100" s="6"/>
      <c r="D100" s="11"/>
      <c r="E100" s="64"/>
      <c r="F100" s="11"/>
    </row>
    <row r="101" spans="2:6" ht="15.75">
      <c r="B101" s="146"/>
      <c r="C101" s="6"/>
      <c r="D101" s="6"/>
      <c r="E101" s="42"/>
      <c r="F101" s="6"/>
    </row>
    <row r="102" spans="2:6" ht="15.75">
      <c r="B102" s="146"/>
      <c r="C102" s="6"/>
      <c r="D102" s="6"/>
      <c r="E102" s="42"/>
      <c r="F102" s="6"/>
    </row>
    <row r="103" spans="2:6" ht="15.75">
      <c r="B103" s="146"/>
      <c r="C103" s="6"/>
      <c r="D103" s="6"/>
      <c r="E103" s="42"/>
      <c r="F103" s="6"/>
    </row>
    <row r="104" spans="2:6" ht="15.75">
      <c r="B104" s="146"/>
      <c r="C104" s="6"/>
      <c r="D104" s="6"/>
      <c r="E104" s="42"/>
      <c r="F104" s="6"/>
    </row>
    <row r="105" spans="2:6" ht="15.75">
      <c r="B105" s="146"/>
      <c r="C105" s="6"/>
      <c r="D105" s="6"/>
      <c r="E105" s="42"/>
      <c r="F105" s="6"/>
    </row>
    <row r="106" spans="2:6" ht="15.75">
      <c r="B106" s="146"/>
      <c r="C106" s="6"/>
      <c r="D106" s="6"/>
      <c r="E106" s="42"/>
      <c r="F106" s="6"/>
    </row>
    <row r="107" spans="2:6" ht="15.75">
      <c r="B107" s="6"/>
      <c r="C107" s="11"/>
      <c r="D107" s="11"/>
      <c r="E107" s="42"/>
      <c r="F107" s="8"/>
    </row>
    <row r="108" spans="2:6" ht="15.75">
      <c r="B108" s="6"/>
      <c r="C108" s="11"/>
      <c r="D108" s="11"/>
      <c r="E108" s="42"/>
      <c r="F108" s="8"/>
    </row>
    <row r="109" spans="2:6" ht="15.75">
      <c r="B109" s="6"/>
      <c r="C109" s="7"/>
      <c r="D109" s="12"/>
      <c r="E109" s="13"/>
      <c r="F109" s="12"/>
    </row>
    <row r="110" spans="2:6" ht="15.75">
      <c r="B110" s="6"/>
      <c r="C110" s="147"/>
      <c r="D110" s="147"/>
      <c r="E110" s="147"/>
      <c r="F110" s="147"/>
    </row>
    <row r="111" spans="2:6" ht="15.75">
      <c r="B111" s="146"/>
      <c r="C111" s="6"/>
      <c r="D111" s="58"/>
      <c r="E111" s="42"/>
      <c r="F111" s="59"/>
    </row>
    <row r="112" spans="2:6" ht="15.75">
      <c r="B112" s="146"/>
      <c r="C112" s="6"/>
      <c r="D112" s="6"/>
      <c r="E112" s="42"/>
      <c r="F112" s="6"/>
    </row>
    <row r="113" spans="2:6" ht="15.75">
      <c r="B113" s="146"/>
      <c r="C113" s="6"/>
      <c r="D113" s="6"/>
      <c r="E113" s="42"/>
      <c r="F113" s="6"/>
    </row>
    <row r="114" spans="2:6" ht="15.75">
      <c r="B114" s="146"/>
      <c r="C114" s="6"/>
      <c r="D114" s="6"/>
      <c r="E114" s="42"/>
      <c r="F114" s="6"/>
    </row>
    <row r="115" spans="2:6" ht="15.75">
      <c r="B115" s="146"/>
      <c r="C115" s="6"/>
      <c r="D115" s="6"/>
      <c r="E115" s="42"/>
      <c r="F115" s="6"/>
    </row>
    <row r="116" spans="2:6" ht="15.75">
      <c r="B116" s="146"/>
      <c r="C116" s="6"/>
      <c r="D116" s="6"/>
      <c r="E116" s="42"/>
      <c r="F116" s="6"/>
    </row>
    <row r="117" spans="2:6" ht="15.75">
      <c r="B117" s="146"/>
      <c r="C117" s="6"/>
      <c r="D117" s="6"/>
      <c r="E117" s="42"/>
      <c r="F117" s="6"/>
    </row>
    <row r="118" spans="2:6" ht="15.75">
      <c r="B118" s="146"/>
      <c r="C118" s="6"/>
      <c r="D118" s="6"/>
      <c r="E118" s="42"/>
      <c r="F118" s="6"/>
    </row>
    <row r="119" spans="2:6" ht="15.75">
      <c r="B119" s="146"/>
      <c r="C119" s="6"/>
      <c r="D119" s="6"/>
      <c r="E119" s="42"/>
      <c r="F119" s="6"/>
    </row>
    <row r="120" spans="2:6" ht="15.75">
      <c r="B120" s="146"/>
      <c r="C120" s="6"/>
      <c r="D120" s="6"/>
      <c r="E120" s="42"/>
      <c r="F120" s="6"/>
    </row>
    <row r="121" spans="2:6" ht="15.75">
      <c r="B121" s="146"/>
      <c r="C121" s="6"/>
      <c r="D121" s="6"/>
      <c r="E121" s="42"/>
      <c r="F121" s="6"/>
    </row>
    <row r="122" spans="2:6" ht="15.75">
      <c r="B122" s="146"/>
      <c r="C122" s="6"/>
      <c r="D122" s="6"/>
      <c r="E122" s="42"/>
      <c r="F122" s="6"/>
    </row>
    <row r="123" spans="2:6" ht="15.75">
      <c r="B123" s="146"/>
      <c r="C123" s="6"/>
      <c r="D123" s="11"/>
      <c r="E123" s="64"/>
      <c r="F123" s="11"/>
    </row>
    <row r="124" spans="2:6" ht="15.75">
      <c r="B124" s="146"/>
      <c r="C124" s="6"/>
      <c r="D124" s="11"/>
      <c r="E124" s="64"/>
      <c r="F124" s="11"/>
    </row>
    <row r="125" spans="2:6" ht="15.75">
      <c r="B125" s="146"/>
      <c r="C125" s="6"/>
      <c r="D125" s="11"/>
      <c r="E125" s="64"/>
      <c r="F125" s="11"/>
    </row>
    <row r="126" spans="2:6" ht="15.75">
      <c r="B126" s="146"/>
      <c r="C126" s="6"/>
      <c r="D126" s="11"/>
      <c r="E126" s="64"/>
      <c r="F126" s="11"/>
    </row>
    <row r="127" spans="2:6" ht="15.75">
      <c r="B127" s="146"/>
      <c r="C127" s="6"/>
      <c r="D127" s="11"/>
      <c r="E127" s="64"/>
      <c r="F127" s="11"/>
    </row>
    <row r="128" spans="2:6" ht="15.75">
      <c r="B128" s="146"/>
      <c r="C128" s="6"/>
      <c r="D128" s="11"/>
      <c r="E128" s="64"/>
      <c r="F128" s="11"/>
    </row>
    <row r="129" spans="2:6" ht="15.75">
      <c r="B129" s="146"/>
      <c r="C129" s="6"/>
      <c r="D129" s="11"/>
      <c r="E129" s="64"/>
      <c r="F129" s="11"/>
    </row>
    <row r="130" spans="2:6" ht="15.75">
      <c r="B130" s="146"/>
      <c r="C130" s="6"/>
      <c r="D130" s="11"/>
      <c r="E130" s="64"/>
      <c r="F130" s="11"/>
    </row>
    <row r="131" spans="2:6" ht="15.75">
      <c r="B131" s="146"/>
      <c r="C131" s="6"/>
      <c r="D131" s="11"/>
      <c r="E131" s="64"/>
      <c r="F131" s="11"/>
    </row>
    <row r="132" spans="2:6" ht="15.75">
      <c r="B132" s="146"/>
      <c r="C132" s="6"/>
      <c r="D132" s="11"/>
      <c r="E132" s="64"/>
      <c r="F132" s="11"/>
    </row>
    <row r="133" spans="2:6" ht="15.75">
      <c r="B133" s="146"/>
      <c r="C133" s="6"/>
      <c r="D133" s="11"/>
      <c r="E133" s="64"/>
      <c r="F133" s="11"/>
    </row>
    <row r="134" spans="2:6" ht="15.75">
      <c r="B134" s="146"/>
      <c r="C134" s="6"/>
      <c r="D134" s="11"/>
      <c r="E134" s="64"/>
      <c r="F134" s="11"/>
    </row>
    <row r="135" spans="2:6" ht="15.75">
      <c r="B135" s="146"/>
      <c r="C135" s="6"/>
      <c r="D135" s="11"/>
      <c r="E135" s="64"/>
      <c r="F135" s="11"/>
    </row>
    <row r="136" spans="2:6" ht="15.75">
      <c r="B136" s="146"/>
      <c r="C136" s="6"/>
      <c r="D136" s="11"/>
      <c r="E136" s="64"/>
      <c r="F136" s="11"/>
    </row>
    <row r="137" spans="2:6" ht="15.75">
      <c r="B137" s="146"/>
      <c r="C137" s="6"/>
      <c r="D137" s="11"/>
      <c r="E137" s="64"/>
      <c r="F137" s="11"/>
    </row>
    <row r="138" spans="2:6" ht="15.75">
      <c r="B138" s="146"/>
      <c r="C138" s="6"/>
      <c r="D138" s="11"/>
      <c r="E138" s="64"/>
      <c r="F138" s="11"/>
    </row>
    <row r="139" spans="2:6" ht="15.75">
      <c r="B139" s="146"/>
      <c r="C139" s="6"/>
      <c r="D139" s="11"/>
      <c r="E139" s="64"/>
      <c r="F139" s="11"/>
    </row>
    <row r="140" spans="2:6" ht="15.75">
      <c r="B140" s="146"/>
      <c r="C140" s="6"/>
      <c r="D140" s="11"/>
      <c r="E140" s="64"/>
      <c r="F140" s="11"/>
    </row>
    <row r="141" spans="2:6" ht="15.75">
      <c r="B141" s="146"/>
      <c r="C141" s="6"/>
      <c r="D141" s="11"/>
      <c r="E141" s="64"/>
      <c r="F141" s="11"/>
    </row>
    <row r="142" spans="2:6" ht="15.75">
      <c r="B142" s="146"/>
      <c r="C142" s="6"/>
      <c r="D142" s="11"/>
      <c r="E142" s="64"/>
      <c r="F142" s="11"/>
    </row>
    <row r="143" spans="2:6" ht="15.75">
      <c r="B143" s="146"/>
      <c r="C143" s="6"/>
      <c r="D143" s="11"/>
      <c r="E143" s="64"/>
      <c r="F143" s="11"/>
    </row>
    <row r="144" spans="2:6" ht="15.75">
      <c r="B144" s="146"/>
      <c r="C144" s="6"/>
      <c r="D144" s="11"/>
      <c r="E144" s="64"/>
      <c r="F144" s="11"/>
    </row>
    <row r="145" spans="2:6" ht="15.75">
      <c r="B145" s="146"/>
      <c r="C145" s="6"/>
      <c r="D145" s="11"/>
      <c r="E145" s="64"/>
      <c r="F145" s="11"/>
    </row>
    <row r="146" spans="2:6" ht="15.75">
      <c r="B146" s="146"/>
      <c r="C146" s="6"/>
      <c r="D146" s="11"/>
      <c r="E146" s="64"/>
      <c r="F146" s="11"/>
    </row>
    <row r="147" spans="2:6" ht="15.75">
      <c r="B147" s="146"/>
      <c r="C147" s="6"/>
      <c r="D147" s="11"/>
      <c r="E147" s="64"/>
      <c r="F147" s="11"/>
    </row>
    <row r="148" spans="2:6" ht="15.75">
      <c r="B148" s="146"/>
      <c r="C148" s="6"/>
      <c r="D148" s="11"/>
      <c r="E148" s="64"/>
      <c r="F148" s="11"/>
    </row>
    <row r="149" spans="2:6" ht="15.75">
      <c r="B149" s="146"/>
      <c r="C149" s="6"/>
      <c r="D149" s="11"/>
      <c r="E149" s="64"/>
      <c r="F149" s="11"/>
    </row>
    <row r="150" spans="2:6" ht="15.75">
      <c r="B150" s="146"/>
      <c r="C150" s="6"/>
      <c r="D150" s="11"/>
      <c r="E150" s="64"/>
      <c r="F150" s="11"/>
    </row>
    <row r="151" spans="2:6" ht="15.75">
      <c r="B151" s="146"/>
      <c r="C151" s="6"/>
      <c r="D151" s="11"/>
      <c r="E151" s="64"/>
      <c r="F151" s="11"/>
    </row>
    <row r="152" spans="2:6" ht="15.75">
      <c r="B152" s="146"/>
      <c r="C152" s="6"/>
      <c r="D152" s="11"/>
      <c r="E152" s="64"/>
      <c r="F152" s="11"/>
    </row>
    <row r="153" spans="2:6" ht="15.75">
      <c r="B153" s="146"/>
      <c r="C153" s="6"/>
      <c r="D153" s="6"/>
      <c r="E153" s="42"/>
      <c r="F153" s="6"/>
    </row>
    <row r="154" spans="2:6" ht="15.75">
      <c r="B154" s="146"/>
      <c r="C154" s="6"/>
      <c r="D154" s="6"/>
      <c r="E154" s="42"/>
      <c r="F154" s="6"/>
    </row>
    <row r="155" spans="2:6" ht="15.75">
      <c r="B155" s="146"/>
      <c r="C155" s="6"/>
      <c r="D155" s="6"/>
      <c r="E155" s="42"/>
      <c r="F155" s="6"/>
    </row>
    <row r="156" spans="2:6" ht="15.75">
      <c r="B156" s="146"/>
      <c r="C156" s="6"/>
      <c r="D156" s="6"/>
      <c r="E156" s="42"/>
      <c r="F156" s="6"/>
    </row>
    <row r="157" spans="2:6" ht="15.75">
      <c r="B157" s="146"/>
      <c r="C157" s="6"/>
      <c r="D157" s="6"/>
      <c r="E157" s="42"/>
      <c r="F157" s="6"/>
    </row>
    <row r="158" spans="2:6" ht="15.75">
      <c r="B158" s="146"/>
      <c r="C158" s="6"/>
      <c r="D158" s="6"/>
      <c r="E158" s="42"/>
      <c r="F158" s="6"/>
    </row>
    <row r="159" spans="2:6" ht="15.75">
      <c r="B159" s="6"/>
      <c r="C159" s="11"/>
      <c r="D159" s="11"/>
      <c r="E159" s="8"/>
      <c r="F159" s="8"/>
    </row>
    <row r="160" spans="2:6" ht="15.75">
      <c r="B160" s="6"/>
      <c r="C160" s="11"/>
      <c r="D160" s="11"/>
      <c r="E160" s="8"/>
      <c r="F160" s="8"/>
    </row>
    <row r="161" spans="2:6" ht="15.75">
      <c r="B161" s="6"/>
      <c r="C161" s="7"/>
      <c r="D161" s="12"/>
      <c r="E161" s="13"/>
      <c r="F161" s="12"/>
    </row>
    <row r="162" spans="2:6" ht="15.75">
      <c r="B162" s="6"/>
      <c r="C162" s="148"/>
      <c r="D162" s="148"/>
      <c r="E162" s="148"/>
      <c r="F162" s="148"/>
    </row>
    <row r="163" spans="2:6" ht="15.75">
      <c r="B163" s="146"/>
      <c r="C163" s="6"/>
      <c r="D163" s="58"/>
      <c r="E163" s="42"/>
      <c r="F163" s="59"/>
    </row>
    <row r="164" spans="2:6" ht="15.75">
      <c r="B164" s="146"/>
      <c r="C164" s="6"/>
      <c r="D164" s="6"/>
      <c r="E164" s="42"/>
      <c r="F164" s="6"/>
    </row>
    <row r="165" spans="2:6" ht="15.75">
      <c r="B165" s="146"/>
      <c r="C165" s="6"/>
      <c r="D165" s="6"/>
      <c r="E165" s="42"/>
      <c r="F165" s="6"/>
    </row>
    <row r="166" spans="2:6" ht="15.75">
      <c r="B166" s="146"/>
      <c r="C166" s="6"/>
      <c r="D166" s="6"/>
      <c r="E166" s="42"/>
      <c r="F166" s="6"/>
    </row>
    <row r="167" spans="2:6" ht="15.75">
      <c r="B167" s="146"/>
      <c r="C167" s="6"/>
      <c r="D167" s="6"/>
      <c r="E167" s="42"/>
      <c r="F167" s="6"/>
    </row>
    <row r="168" spans="2:6" ht="15.75">
      <c r="B168" s="146"/>
      <c r="C168" s="6"/>
      <c r="D168" s="6"/>
      <c r="E168" s="42"/>
      <c r="F168" s="6"/>
    </row>
    <row r="169" spans="2:6" ht="15.75">
      <c r="B169" s="146"/>
      <c r="C169" s="6"/>
      <c r="D169" s="6"/>
      <c r="E169" s="42"/>
      <c r="F169" s="6"/>
    </row>
    <row r="170" spans="2:6" ht="15.75">
      <c r="B170" s="146"/>
      <c r="C170" s="6"/>
      <c r="D170" s="6"/>
      <c r="E170" s="42"/>
      <c r="F170" s="6"/>
    </row>
    <row r="171" spans="2:6" ht="15.75">
      <c r="B171" s="146"/>
      <c r="C171" s="6"/>
      <c r="D171" s="6"/>
      <c r="E171" s="42"/>
      <c r="F171" s="6"/>
    </row>
    <row r="172" spans="2:6" ht="15.75">
      <c r="B172" s="146"/>
      <c r="C172" s="6"/>
      <c r="D172" s="6"/>
      <c r="E172" s="42"/>
      <c r="F172" s="6"/>
    </row>
    <row r="173" spans="2:6" ht="15.75">
      <c r="B173" s="146"/>
      <c r="C173" s="6"/>
      <c r="D173" s="6"/>
      <c r="E173" s="42"/>
      <c r="F173" s="6"/>
    </row>
    <row r="174" spans="2:6" ht="15.75">
      <c r="B174" s="146"/>
      <c r="C174" s="6"/>
      <c r="D174" s="6"/>
      <c r="E174" s="42"/>
      <c r="F174" s="6"/>
    </row>
    <row r="175" spans="2:6" ht="15.75">
      <c r="B175" s="146"/>
      <c r="C175" s="6"/>
      <c r="D175" s="11"/>
      <c r="E175" s="64"/>
      <c r="F175" s="11"/>
    </row>
    <row r="176" spans="2:6" ht="15.75">
      <c r="B176" s="146"/>
      <c r="C176" s="6"/>
      <c r="D176" s="11"/>
      <c r="E176" s="64"/>
      <c r="F176" s="11"/>
    </row>
    <row r="177" spans="2:6" ht="15.75">
      <c r="B177" s="146"/>
      <c r="C177" s="6"/>
      <c r="D177" s="11"/>
      <c r="E177" s="64"/>
      <c r="F177" s="11"/>
    </row>
    <row r="178" spans="2:6" ht="15.75">
      <c r="B178" s="146"/>
      <c r="C178" s="6"/>
      <c r="D178" s="11"/>
      <c r="E178" s="64"/>
      <c r="F178" s="11"/>
    </row>
    <row r="179" spans="2:6" ht="15.75">
      <c r="B179" s="146"/>
      <c r="C179" s="6"/>
      <c r="D179" s="11"/>
      <c r="E179" s="64"/>
      <c r="F179" s="11"/>
    </row>
    <row r="180" spans="2:6" ht="15.75">
      <c r="B180" s="146"/>
      <c r="C180" s="6"/>
      <c r="D180" s="11"/>
      <c r="E180" s="64"/>
      <c r="F180" s="11"/>
    </row>
    <row r="181" spans="2:6" ht="15.75">
      <c r="B181" s="146"/>
      <c r="C181" s="6"/>
      <c r="D181" s="11"/>
      <c r="E181" s="64"/>
      <c r="F181" s="11"/>
    </row>
    <row r="182" spans="2:6" ht="15.75">
      <c r="B182" s="146"/>
      <c r="C182" s="6"/>
      <c r="D182" s="11"/>
      <c r="E182" s="64"/>
      <c r="F182" s="11"/>
    </row>
    <row r="183" spans="2:6" ht="15.75">
      <c r="B183" s="146"/>
      <c r="C183" s="6"/>
      <c r="D183" s="11"/>
      <c r="E183" s="64"/>
      <c r="F183" s="11"/>
    </row>
    <row r="184" spans="2:6" ht="15.75">
      <c r="B184" s="146"/>
      <c r="C184" s="6"/>
      <c r="D184" s="11"/>
      <c r="E184" s="64"/>
      <c r="F184" s="11"/>
    </row>
    <row r="185" spans="2:6" ht="15.75">
      <c r="B185" s="146"/>
      <c r="C185" s="6"/>
      <c r="D185" s="11"/>
      <c r="E185" s="64"/>
      <c r="F185" s="11"/>
    </row>
    <row r="186" spans="2:6" ht="15.75">
      <c r="B186" s="146"/>
      <c r="C186" s="6"/>
      <c r="D186" s="11"/>
      <c r="E186" s="64"/>
      <c r="F186" s="11"/>
    </row>
    <row r="187" spans="2:6" ht="15.75">
      <c r="B187" s="146"/>
      <c r="C187" s="6"/>
      <c r="D187" s="11"/>
      <c r="E187" s="64"/>
      <c r="F187" s="11"/>
    </row>
    <row r="188" spans="2:6" ht="15.75">
      <c r="B188" s="146"/>
      <c r="C188" s="6"/>
      <c r="D188" s="11"/>
      <c r="E188" s="64"/>
      <c r="F188" s="11"/>
    </row>
    <row r="189" spans="2:6" ht="15.75">
      <c r="B189" s="146"/>
      <c r="C189" s="6"/>
      <c r="D189" s="11"/>
      <c r="E189" s="64"/>
      <c r="F189" s="11"/>
    </row>
    <row r="190" spans="2:6" ht="15.75">
      <c r="B190" s="146"/>
      <c r="C190" s="6"/>
      <c r="D190" s="11"/>
      <c r="E190" s="64"/>
      <c r="F190" s="11"/>
    </row>
    <row r="191" spans="2:6" ht="15.75">
      <c r="B191" s="146"/>
      <c r="C191" s="6"/>
      <c r="D191" s="11"/>
      <c r="E191" s="64"/>
      <c r="F191" s="11"/>
    </row>
    <row r="192" spans="2:6" ht="15.75">
      <c r="B192" s="146"/>
      <c r="C192" s="6"/>
      <c r="D192" s="11"/>
      <c r="E192" s="64"/>
      <c r="F192" s="11"/>
    </row>
    <row r="193" spans="2:6" ht="15.75">
      <c r="B193" s="146"/>
      <c r="C193" s="6"/>
      <c r="D193" s="11"/>
      <c r="E193" s="64"/>
      <c r="F193" s="11"/>
    </row>
    <row r="194" spans="2:6" ht="15.75">
      <c r="B194" s="146"/>
      <c r="C194" s="6"/>
      <c r="D194" s="11"/>
      <c r="E194" s="64"/>
      <c r="F194" s="11"/>
    </row>
    <row r="195" spans="2:6" ht="15.75">
      <c r="B195" s="146"/>
      <c r="C195" s="6"/>
      <c r="D195" s="11"/>
      <c r="E195" s="64"/>
      <c r="F195" s="11"/>
    </row>
    <row r="196" spans="2:6" ht="15.75">
      <c r="B196" s="146"/>
      <c r="C196" s="6"/>
      <c r="D196" s="11"/>
      <c r="E196" s="64"/>
      <c r="F196" s="11"/>
    </row>
    <row r="197" spans="2:6" ht="15.75">
      <c r="B197" s="146"/>
      <c r="C197" s="6"/>
      <c r="D197" s="11"/>
      <c r="E197" s="64"/>
      <c r="F197" s="11"/>
    </row>
    <row r="198" spans="2:6" ht="15.75">
      <c r="B198" s="146"/>
      <c r="C198" s="6"/>
      <c r="D198" s="11"/>
      <c r="E198" s="64"/>
      <c r="F198" s="11"/>
    </row>
    <row r="199" spans="2:6" ht="15.75">
      <c r="B199" s="146"/>
      <c r="C199" s="6"/>
      <c r="D199" s="11"/>
      <c r="E199" s="64"/>
      <c r="F199" s="11"/>
    </row>
    <row r="200" spans="2:6" ht="15.75">
      <c r="B200" s="146"/>
      <c r="C200" s="6"/>
      <c r="D200" s="11"/>
      <c r="E200" s="64"/>
      <c r="F200" s="11"/>
    </row>
    <row r="201" spans="2:6" ht="15.75">
      <c r="B201" s="146"/>
      <c r="C201" s="6"/>
      <c r="D201" s="11"/>
      <c r="E201" s="64"/>
      <c r="F201" s="11"/>
    </row>
    <row r="202" spans="2:6" ht="15.75">
      <c r="B202" s="146"/>
      <c r="C202" s="6"/>
      <c r="D202" s="11"/>
      <c r="E202" s="64"/>
      <c r="F202" s="11"/>
    </row>
    <row r="203" spans="2:6" ht="15.75">
      <c r="B203" s="146"/>
      <c r="C203" s="6"/>
      <c r="D203" s="11"/>
      <c r="E203" s="64"/>
      <c r="F203" s="11"/>
    </row>
    <row r="204" spans="2:6" ht="15.75">
      <c r="B204" s="146"/>
      <c r="C204" s="6"/>
      <c r="D204" s="11"/>
      <c r="E204" s="64"/>
      <c r="F204" s="11"/>
    </row>
    <row r="205" spans="2:6" ht="15.75">
      <c r="B205" s="146"/>
      <c r="C205" s="6"/>
      <c r="D205" s="6"/>
      <c r="E205" s="42"/>
      <c r="F205" s="6"/>
    </row>
    <row r="206" spans="2:6" ht="15.75">
      <c r="B206" s="146"/>
      <c r="C206" s="6"/>
      <c r="D206" s="6"/>
      <c r="E206" s="42"/>
      <c r="F206" s="6"/>
    </row>
    <row r="207" spans="2:6" ht="15.75">
      <c r="B207" s="146"/>
      <c r="C207" s="6"/>
      <c r="D207" s="6"/>
      <c r="E207" s="42"/>
      <c r="F207" s="6"/>
    </row>
    <row r="208" spans="2:6" ht="15.75">
      <c r="B208" s="146"/>
      <c r="C208" s="6"/>
      <c r="D208" s="6"/>
      <c r="E208" s="42"/>
      <c r="F208" s="6"/>
    </row>
    <row r="209" spans="2:6" ht="15.75">
      <c r="B209" s="146"/>
      <c r="C209" s="6"/>
      <c r="D209" s="6"/>
      <c r="E209" s="42"/>
      <c r="F209" s="6"/>
    </row>
    <row r="210" spans="2:6" ht="15.75">
      <c r="B210" s="146"/>
      <c r="C210" s="6"/>
      <c r="D210" s="6"/>
      <c r="E210" s="42"/>
      <c r="F210" s="6"/>
    </row>
    <row r="211" spans="2:6" ht="15.75">
      <c r="B211" s="6"/>
      <c r="C211" s="11"/>
      <c r="D211" s="11"/>
      <c r="E211" s="42"/>
      <c r="F211" s="8"/>
    </row>
    <row r="212" spans="2:6" ht="15.75">
      <c r="B212" s="6"/>
      <c r="C212" s="11"/>
      <c r="D212" s="11"/>
      <c r="E212" s="42"/>
      <c r="F212" s="8"/>
    </row>
    <row r="213" spans="2:6" ht="15.75">
      <c r="B213" s="6"/>
      <c r="C213" s="7"/>
      <c r="D213" s="12"/>
      <c r="E213" s="13"/>
      <c r="F213" s="12"/>
    </row>
    <row r="214" spans="2:6" ht="15.75">
      <c r="B214" s="6"/>
      <c r="C214" s="148"/>
      <c r="D214" s="148"/>
      <c r="E214" s="148"/>
      <c r="F214" s="148"/>
    </row>
    <row r="215" spans="2:6" ht="15.75">
      <c r="B215" s="146"/>
      <c r="C215" s="6"/>
      <c r="D215" s="58"/>
      <c r="E215" s="42"/>
      <c r="F215" s="59"/>
    </row>
    <row r="216" spans="2:6" ht="15.75">
      <c r="B216" s="146"/>
      <c r="C216" s="6"/>
      <c r="D216" s="6"/>
      <c r="E216" s="42"/>
      <c r="F216" s="6"/>
    </row>
    <row r="217" spans="2:6" ht="15.75">
      <c r="B217" s="146"/>
      <c r="C217" s="6"/>
      <c r="D217" s="6"/>
      <c r="E217" s="42"/>
      <c r="F217" s="6"/>
    </row>
    <row r="218" spans="2:6" ht="15.75">
      <c r="B218" s="146"/>
      <c r="C218" s="6"/>
      <c r="D218" s="6"/>
      <c r="E218" s="42"/>
      <c r="F218" s="6"/>
    </row>
    <row r="219" spans="2:6" ht="15.75">
      <c r="B219" s="146"/>
      <c r="C219" s="6"/>
      <c r="D219" s="6"/>
      <c r="E219" s="42"/>
      <c r="F219" s="6"/>
    </row>
    <row r="220" spans="2:6" ht="15.75">
      <c r="B220" s="146"/>
      <c r="C220" s="6"/>
      <c r="D220" s="6"/>
      <c r="E220" s="42"/>
      <c r="F220" s="6"/>
    </row>
    <row r="221" spans="2:6" ht="15.75">
      <c r="B221" s="146"/>
      <c r="C221" s="6"/>
      <c r="D221" s="6"/>
      <c r="E221" s="42"/>
      <c r="F221" s="6"/>
    </row>
    <row r="222" spans="2:6" ht="15.75">
      <c r="B222" s="146"/>
      <c r="C222" s="6"/>
      <c r="D222" s="6"/>
      <c r="E222" s="42"/>
      <c r="F222" s="6"/>
    </row>
    <row r="223" spans="2:6" ht="15.75">
      <c r="B223" s="146"/>
      <c r="C223" s="6"/>
      <c r="D223" s="6"/>
      <c r="E223" s="42"/>
      <c r="F223" s="6"/>
    </row>
    <row r="224" spans="2:6" ht="15.75">
      <c r="B224" s="146"/>
      <c r="C224" s="6"/>
      <c r="D224" s="6"/>
      <c r="E224" s="42"/>
      <c r="F224" s="6"/>
    </row>
    <row r="225" spans="2:6" ht="15.75">
      <c r="B225" s="146"/>
      <c r="C225" s="6"/>
      <c r="D225" s="6"/>
      <c r="E225" s="42"/>
      <c r="F225" s="6"/>
    </row>
    <row r="226" spans="2:6" ht="15.75">
      <c r="B226" s="146"/>
      <c r="C226" s="6"/>
      <c r="D226" s="6"/>
      <c r="E226" s="42"/>
      <c r="F226" s="6"/>
    </row>
    <row r="227" spans="2:6" ht="15.75">
      <c r="B227" s="146"/>
      <c r="C227" s="6"/>
      <c r="D227" s="11"/>
      <c r="E227" s="64"/>
      <c r="F227" s="11"/>
    </row>
    <row r="228" spans="2:6" ht="15.75">
      <c r="B228" s="146"/>
      <c r="C228" s="6"/>
      <c r="D228" s="11"/>
      <c r="E228" s="64"/>
      <c r="F228" s="11"/>
    </row>
    <row r="229" spans="2:6" ht="15.75">
      <c r="B229" s="146"/>
      <c r="C229" s="6"/>
      <c r="D229" s="11"/>
      <c r="E229" s="64"/>
      <c r="F229" s="11"/>
    </row>
    <row r="230" spans="2:6" ht="15.75">
      <c r="B230" s="146"/>
      <c r="C230" s="6"/>
      <c r="D230" s="11"/>
      <c r="E230" s="64"/>
      <c r="F230" s="11"/>
    </row>
    <row r="231" spans="2:6" ht="15.75">
      <c r="B231" s="146"/>
      <c r="C231" s="6"/>
      <c r="D231" s="11"/>
      <c r="E231" s="64"/>
      <c r="F231" s="11"/>
    </row>
    <row r="232" spans="2:6" ht="15.75">
      <c r="B232" s="146"/>
      <c r="C232" s="6"/>
      <c r="D232" s="11"/>
      <c r="E232" s="64"/>
      <c r="F232" s="11"/>
    </row>
    <row r="233" spans="2:6" ht="15.75">
      <c r="B233" s="146"/>
      <c r="C233" s="6"/>
      <c r="D233" s="11"/>
      <c r="E233" s="64"/>
      <c r="F233" s="11"/>
    </row>
    <row r="234" spans="2:6" ht="15.75">
      <c r="B234" s="146"/>
      <c r="C234" s="6"/>
      <c r="D234" s="11"/>
      <c r="E234" s="64"/>
      <c r="F234" s="11"/>
    </row>
    <row r="235" spans="2:6" ht="15.75">
      <c r="B235" s="146"/>
      <c r="C235" s="6"/>
      <c r="D235" s="11"/>
      <c r="E235" s="64"/>
      <c r="F235" s="11"/>
    </row>
    <row r="236" spans="2:6" ht="15.75">
      <c r="B236" s="146"/>
      <c r="C236" s="6"/>
      <c r="D236" s="11"/>
      <c r="E236" s="64"/>
      <c r="F236" s="11"/>
    </row>
    <row r="237" spans="2:6" ht="15.75">
      <c r="B237" s="146"/>
      <c r="C237" s="6"/>
      <c r="D237" s="11"/>
      <c r="E237" s="64"/>
      <c r="F237" s="11"/>
    </row>
    <row r="238" spans="2:6" ht="15.75">
      <c r="B238" s="146"/>
      <c r="C238" s="6"/>
      <c r="D238" s="11"/>
      <c r="E238" s="64"/>
      <c r="F238" s="11"/>
    </row>
    <row r="239" spans="2:6" ht="15.75">
      <c r="B239" s="146"/>
      <c r="C239" s="6"/>
      <c r="D239" s="11"/>
      <c r="E239" s="64"/>
      <c r="F239" s="11"/>
    </row>
    <row r="240" spans="2:6" ht="15.75">
      <c r="B240" s="146"/>
      <c r="C240" s="6"/>
      <c r="D240" s="11"/>
      <c r="E240" s="64"/>
      <c r="F240" s="11"/>
    </row>
    <row r="241" spans="2:6" ht="15.75">
      <c r="B241" s="146"/>
      <c r="C241" s="6"/>
      <c r="D241" s="11"/>
      <c r="E241" s="64"/>
      <c r="F241" s="11"/>
    </row>
    <row r="242" spans="2:6" ht="15.75">
      <c r="B242" s="146"/>
      <c r="C242" s="6"/>
      <c r="D242" s="11"/>
      <c r="E242" s="64"/>
      <c r="F242" s="11"/>
    </row>
    <row r="243" spans="2:6" ht="15.75">
      <c r="B243" s="146"/>
      <c r="C243" s="6"/>
      <c r="D243" s="11"/>
      <c r="E243" s="64"/>
      <c r="F243" s="11"/>
    </row>
    <row r="244" spans="2:6" ht="15.75">
      <c r="B244" s="146"/>
      <c r="C244" s="6"/>
      <c r="D244" s="11"/>
      <c r="E244" s="64"/>
      <c r="F244" s="11"/>
    </row>
    <row r="245" spans="2:6" ht="15.75">
      <c r="B245" s="146"/>
      <c r="C245" s="6"/>
      <c r="D245" s="11"/>
      <c r="E245" s="64"/>
      <c r="F245" s="11"/>
    </row>
    <row r="246" spans="2:6" ht="15.75">
      <c r="B246" s="146"/>
      <c r="C246" s="6"/>
      <c r="D246" s="11"/>
      <c r="E246" s="64"/>
      <c r="F246" s="11"/>
    </row>
    <row r="247" spans="2:6" ht="15.75">
      <c r="B247" s="146"/>
      <c r="C247" s="6"/>
      <c r="D247" s="11"/>
      <c r="E247" s="64"/>
      <c r="F247" s="11"/>
    </row>
    <row r="248" spans="2:6" ht="15.75">
      <c r="B248" s="146"/>
      <c r="C248" s="6"/>
      <c r="D248" s="11"/>
      <c r="E248" s="64"/>
      <c r="F248" s="11"/>
    </row>
    <row r="249" spans="2:6" ht="15.75">
      <c r="B249" s="146"/>
      <c r="C249" s="6"/>
      <c r="D249" s="11"/>
      <c r="E249" s="64"/>
      <c r="F249" s="11"/>
    </row>
    <row r="250" spans="2:6" ht="15.75">
      <c r="B250" s="146"/>
      <c r="C250" s="6"/>
      <c r="D250" s="11"/>
      <c r="E250" s="64"/>
      <c r="F250" s="11"/>
    </row>
    <row r="251" spans="2:6" ht="15.75">
      <c r="B251" s="146"/>
      <c r="C251" s="6"/>
      <c r="D251" s="11"/>
      <c r="E251" s="64"/>
      <c r="F251" s="11"/>
    </row>
    <row r="252" spans="2:6" ht="15.75">
      <c r="B252" s="146"/>
      <c r="C252" s="6"/>
      <c r="D252" s="11"/>
      <c r="E252" s="64"/>
      <c r="F252" s="11"/>
    </row>
    <row r="253" spans="2:6" ht="15.75">
      <c r="B253" s="146"/>
      <c r="C253" s="6"/>
      <c r="D253" s="11"/>
      <c r="E253" s="64"/>
      <c r="F253" s="11"/>
    </row>
    <row r="254" spans="2:6" ht="15.75">
      <c r="B254" s="146"/>
      <c r="C254" s="6"/>
      <c r="D254" s="11"/>
      <c r="E254" s="64"/>
      <c r="F254" s="11"/>
    </row>
    <row r="255" spans="2:6" ht="15.75">
      <c r="B255" s="146"/>
      <c r="C255" s="6"/>
      <c r="D255" s="11"/>
      <c r="E255" s="64"/>
      <c r="F255" s="11"/>
    </row>
    <row r="256" spans="2:6" ht="15.75">
      <c r="B256" s="146"/>
      <c r="C256" s="6"/>
      <c r="D256" s="11"/>
      <c r="E256" s="64"/>
      <c r="F256" s="11"/>
    </row>
    <row r="257" spans="2:6" ht="15.75">
      <c r="B257" s="146"/>
      <c r="C257" s="6"/>
      <c r="D257" s="6"/>
      <c r="E257" s="42"/>
      <c r="F257" s="6"/>
    </row>
    <row r="258" spans="2:6" ht="15.75">
      <c r="B258" s="146"/>
      <c r="C258" s="6"/>
      <c r="D258" s="6"/>
      <c r="E258" s="42"/>
      <c r="F258" s="6"/>
    </row>
    <row r="259" spans="2:6" ht="15.75">
      <c r="B259" s="146"/>
      <c r="C259" s="6"/>
      <c r="D259" s="6"/>
      <c r="E259" s="42"/>
      <c r="F259" s="6"/>
    </row>
    <row r="260" spans="2:6" ht="15.75">
      <c r="B260" s="146"/>
      <c r="C260" s="6"/>
      <c r="D260" s="6"/>
      <c r="E260" s="42"/>
      <c r="F260" s="6"/>
    </row>
    <row r="261" spans="2:6" ht="15.75">
      <c r="B261" s="146"/>
      <c r="C261" s="6"/>
      <c r="D261" s="6"/>
      <c r="E261" s="42"/>
      <c r="F261" s="6"/>
    </row>
    <row r="262" spans="2:6" ht="15.75">
      <c r="B262" s="146"/>
      <c r="C262" s="6"/>
      <c r="D262" s="6"/>
      <c r="E262" s="42"/>
      <c r="F262" s="6"/>
    </row>
    <row r="263" spans="2:6" ht="15.75">
      <c r="B263" s="6"/>
      <c r="C263" s="11"/>
      <c r="D263" s="11"/>
      <c r="E263" s="42"/>
      <c r="F263" s="8"/>
    </row>
    <row r="264" spans="2:6" ht="15.75">
      <c r="B264" s="6"/>
      <c r="C264" s="11"/>
      <c r="D264" s="11"/>
      <c r="E264" s="8"/>
      <c r="F264" s="8"/>
    </row>
    <row r="265" spans="2:6" ht="15.75">
      <c r="B265" s="6"/>
      <c r="C265" s="7"/>
      <c r="D265" s="12"/>
      <c r="E265" s="13"/>
      <c r="F265" s="12"/>
    </row>
    <row r="266" spans="2:6" ht="15.75">
      <c r="B266" s="6"/>
      <c r="C266" s="148"/>
      <c r="D266" s="148"/>
      <c r="E266" s="148"/>
      <c r="F266" s="148"/>
    </row>
    <row r="267" spans="2:6" ht="15.75">
      <c r="B267" s="146"/>
      <c r="C267" s="6"/>
      <c r="D267" s="58"/>
      <c r="E267" s="42"/>
      <c r="F267" s="65"/>
    </row>
    <row r="268" spans="2:6" ht="15.75">
      <c r="B268" s="146"/>
      <c r="C268" s="6"/>
      <c r="D268" s="66"/>
      <c r="E268" s="42"/>
      <c r="F268" s="6"/>
    </row>
    <row r="269" spans="2:6" ht="15.75">
      <c r="B269" s="146"/>
      <c r="C269" s="6"/>
      <c r="D269" s="6"/>
      <c r="E269" s="42"/>
      <c r="F269" s="6"/>
    </row>
    <row r="270" spans="2:6" ht="15.75">
      <c r="B270" s="146"/>
      <c r="C270" s="6"/>
      <c r="D270" s="6"/>
      <c r="E270" s="42"/>
      <c r="F270" s="6"/>
    </row>
    <row r="271" spans="2:6" ht="15.75">
      <c r="B271" s="146"/>
      <c r="C271" s="6"/>
      <c r="D271" s="6"/>
      <c r="E271" s="42"/>
      <c r="F271" s="6"/>
    </row>
    <row r="272" spans="2:6" ht="15.75">
      <c r="B272" s="146"/>
      <c r="C272" s="6"/>
      <c r="D272" s="6"/>
      <c r="E272" s="42"/>
      <c r="F272" s="6"/>
    </row>
    <row r="273" spans="2:6" ht="15.75">
      <c r="B273" s="146"/>
      <c r="C273" s="6"/>
      <c r="D273" s="6"/>
      <c r="E273" s="42"/>
      <c r="F273" s="6"/>
    </row>
    <row r="274" spans="2:6" ht="15.75">
      <c r="B274" s="146"/>
      <c r="C274" s="6"/>
      <c r="D274" s="6"/>
      <c r="E274" s="42"/>
      <c r="F274" s="6"/>
    </row>
    <row r="275" spans="2:6" ht="15.75">
      <c r="B275" s="146"/>
      <c r="C275" s="6"/>
      <c r="D275" s="6"/>
      <c r="E275" s="42"/>
      <c r="F275" s="6"/>
    </row>
    <row r="276" spans="2:6" ht="15.75">
      <c r="B276" s="146"/>
      <c r="C276" s="6"/>
      <c r="D276" s="6"/>
      <c r="E276" s="42"/>
      <c r="F276" s="6"/>
    </row>
    <row r="277" spans="2:6" ht="15.75">
      <c r="B277" s="146"/>
      <c r="C277" s="6"/>
      <c r="D277" s="6"/>
      <c r="E277" s="42"/>
      <c r="F277" s="6"/>
    </row>
    <row r="278" spans="2:6" ht="15.75">
      <c r="B278" s="146"/>
      <c r="C278" s="6"/>
      <c r="D278" s="6"/>
      <c r="E278" s="42"/>
      <c r="F278" s="6"/>
    </row>
    <row r="279" spans="2:6" ht="15.75">
      <c r="B279" s="146"/>
      <c r="C279" s="6"/>
      <c r="D279" s="11"/>
      <c r="E279" s="64"/>
      <c r="F279" s="11"/>
    </row>
    <row r="280" spans="2:6" ht="15.75">
      <c r="B280" s="146"/>
      <c r="C280" s="6"/>
      <c r="D280" s="11"/>
      <c r="E280" s="64"/>
      <c r="F280" s="11"/>
    </row>
    <row r="281" spans="2:6" ht="15.75">
      <c r="B281" s="146"/>
      <c r="C281" s="6"/>
      <c r="D281" s="11"/>
      <c r="E281" s="64"/>
      <c r="F281" s="11"/>
    </row>
    <row r="282" spans="2:6" ht="15.75">
      <c r="B282" s="146"/>
      <c r="C282" s="6"/>
      <c r="D282" s="11"/>
      <c r="E282" s="64"/>
      <c r="F282" s="11"/>
    </row>
    <row r="283" spans="2:6" ht="15.75">
      <c r="B283" s="146"/>
      <c r="C283" s="6"/>
      <c r="D283" s="11"/>
      <c r="E283" s="64"/>
      <c r="F283" s="11"/>
    </row>
    <row r="284" spans="2:6" ht="15.75">
      <c r="B284" s="146"/>
      <c r="C284" s="6"/>
      <c r="D284" s="11"/>
      <c r="E284" s="64"/>
      <c r="F284" s="11"/>
    </row>
    <row r="285" spans="2:6" ht="15.75">
      <c r="B285" s="146"/>
      <c r="C285" s="6"/>
      <c r="D285" s="11"/>
      <c r="E285" s="64"/>
      <c r="F285" s="11"/>
    </row>
    <row r="286" spans="2:6" ht="15.75">
      <c r="B286" s="146"/>
      <c r="C286" s="6"/>
      <c r="D286" s="11"/>
      <c r="E286" s="64"/>
      <c r="F286" s="11"/>
    </row>
    <row r="287" spans="2:6" ht="15.75">
      <c r="B287" s="146"/>
      <c r="C287" s="6"/>
      <c r="D287" s="11"/>
      <c r="E287" s="64"/>
      <c r="F287" s="11"/>
    </row>
    <row r="288" spans="2:6" ht="15.75">
      <c r="B288" s="146"/>
      <c r="C288" s="6"/>
      <c r="D288" s="11"/>
      <c r="E288" s="64"/>
      <c r="F288" s="11"/>
    </row>
    <row r="289" spans="2:6" ht="15.75">
      <c r="B289" s="146"/>
      <c r="C289" s="6"/>
      <c r="D289" s="11"/>
      <c r="E289" s="64"/>
      <c r="F289" s="11"/>
    </row>
    <row r="290" spans="2:6" ht="15.75">
      <c r="B290" s="146"/>
      <c r="C290" s="6"/>
      <c r="D290" s="11"/>
      <c r="E290" s="64"/>
      <c r="F290" s="11"/>
    </row>
    <row r="291" spans="2:6" ht="15.75">
      <c r="B291" s="146"/>
      <c r="C291" s="6"/>
      <c r="D291" s="11"/>
      <c r="E291" s="64"/>
      <c r="F291" s="11"/>
    </row>
    <row r="292" spans="2:6" ht="15.75">
      <c r="B292" s="146"/>
      <c r="C292" s="6"/>
      <c r="D292" s="11"/>
      <c r="E292" s="64"/>
      <c r="F292" s="11"/>
    </row>
    <row r="293" spans="2:6" ht="15.75">
      <c r="B293" s="146"/>
      <c r="C293" s="6"/>
      <c r="D293" s="11"/>
      <c r="E293" s="64"/>
      <c r="F293" s="11"/>
    </row>
    <row r="294" spans="2:6" ht="15.75">
      <c r="B294" s="146"/>
      <c r="C294" s="6"/>
      <c r="D294" s="11"/>
      <c r="E294" s="64"/>
      <c r="F294" s="11"/>
    </row>
    <row r="295" spans="2:6" ht="15.75">
      <c r="B295" s="146"/>
      <c r="C295" s="6"/>
      <c r="D295" s="11"/>
      <c r="E295" s="64"/>
      <c r="F295" s="11"/>
    </row>
    <row r="296" spans="2:6" ht="15.75">
      <c r="B296" s="146"/>
      <c r="C296" s="6"/>
      <c r="D296" s="11"/>
      <c r="E296" s="64"/>
      <c r="F296" s="11"/>
    </row>
    <row r="297" spans="2:6" ht="15.75">
      <c r="B297" s="146"/>
      <c r="C297" s="6"/>
      <c r="D297" s="11"/>
      <c r="E297" s="64"/>
      <c r="F297" s="11"/>
    </row>
    <row r="298" spans="2:6" ht="15.75">
      <c r="B298" s="146"/>
      <c r="C298" s="6"/>
      <c r="D298" s="11"/>
      <c r="E298" s="64"/>
      <c r="F298" s="11"/>
    </row>
    <row r="299" spans="2:6" ht="15.75">
      <c r="B299" s="146"/>
      <c r="C299" s="6"/>
      <c r="D299" s="11"/>
      <c r="E299" s="64"/>
      <c r="F299" s="11"/>
    </row>
    <row r="300" spans="2:6" ht="15.75">
      <c r="B300" s="146"/>
      <c r="C300" s="6"/>
      <c r="D300" s="11"/>
      <c r="E300" s="64"/>
      <c r="F300" s="11"/>
    </row>
    <row r="301" spans="2:6" ht="15.75">
      <c r="B301" s="146"/>
      <c r="C301" s="6"/>
      <c r="D301" s="11"/>
      <c r="E301" s="64"/>
      <c r="F301" s="11"/>
    </row>
    <row r="302" spans="2:6" ht="15.75">
      <c r="B302" s="146"/>
      <c r="C302" s="6"/>
      <c r="D302" s="11"/>
      <c r="E302" s="64"/>
      <c r="F302" s="11"/>
    </row>
    <row r="303" spans="2:6" ht="15.75">
      <c r="B303" s="146"/>
      <c r="C303" s="6"/>
      <c r="D303" s="11"/>
      <c r="E303" s="64"/>
      <c r="F303" s="11"/>
    </row>
    <row r="304" spans="2:6" ht="15.75">
      <c r="B304" s="146"/>
      <c r="C304" s="6"/>
      <c r="D304" s="11"/>
      <c r="E304" s="64"/>
      <c r="F304" s="11"/>
    </row>
    <row r="305" spans="2:7" ht="15.75">
      <c r="B305" s="146"/>
      <c r="C305" s="6"/>
      <c r="D305" s="11"/>
      <c r="E305" s="64"/>
      <c r="F305" s="11"/>
    </row>
    <row r="306" spans="2:7" ht="15.75">
      <c r="B306" s="146"/>
      <c r="C306" s="6"/>
      <c r="D306" s="11"/>
      <c r="E306" s="64"/>
      <c r="F306" s="11"/>
    </row>
    <row r="307" spans="2:7" ht="15.75">
      <c r="B307" s="146"/>
      <c r="C307" s="6"/>
      <c r="D307" s="11"/>
      <c r="E307" s="64"/>
      <c r="F307" s="11"/>
    </row>
    <row r="308" spans="2:7" ht="15.75">
      <c r="B308" s="146"/>
      <c r="C308" s="6"/>
      <c r="D308" s="11"/>
      <c r="E308" s="64"/>
      <c r="F308" s="11"/>
    </row>
    <row r="309" spans="2:7" ht="15.75">
      <c r="B309" s="146"/>
      <c r="C309" s="6"/>
      <c r="D309" s="6"/>
      <c r="E309" s="42"/>
      <c r="F309" s="6"/>
    </row>
    <row r="310" spans="2:7" ht="15.75">
      <c r="B310" s="146"/>
      <c r="C310" s="6"/>
      <c r="D310" s="6"/>
      <c r="E310" s="42"/>
      <c r="F310" s="6"/>
    </row>
    <row r="311" spans="2:7" ht="15.75">
      <c r="B311" s="146"/>
      <c r="C311" s="6"/>
      <c r="D311" s="6"/>
      <c r="E311" s="42"/>
      <c r="F311" s="6"/>
    </row>
    <row r="312" spans="2:7" ht="15.75">
      <c r="B312" s="146"/>
      <c r="C312" s="6"/>
      <c r="D312" s="6"/>
      <c r="E312" s="42"/>
      <c r="F312" s="6"/>
    </row>
    <row r="313" spans="2:7" ht="15.75">
      <c r="B313" s="146"/>
      <c r="C313" s="6"/>
      <c r="D313" s="6"/>
      <c r="E313" s="42"/>
      <c r="F313" s="6"/>
    </row>
    <row r="314" spans="2:7" ht="15.75">
      <c r="B314" s="146"/>
      <c r="C314" s="6"/>
      <c r="D314" s="6"/>
      <c r="E314" s="42"/>
      <c r="F314" s="6"/>
    </row>
    <row r="315" spans="2:7" ht="15.75">
      <c r="B315" s="6"/>
      <c r="C315" s="11"/>
      <c r="D315" s="11"/>
      <c r="E315" s="42"/>
      <c r="F315" s="8"/>
      <c r="G315" s="3"/>
    </row>
    <row r="316" spans="2:7" ht="15.75">
      <c r="B316" s="6"/>
      <c r="C316" s="11"/>
      <c r="D316" s="11"/>
      <c r="E316" s="42"/>
      <c r="F316" s="8"/>
    </row>
    <row r="317" spans="2:7" ht="15.75">
      <c r="B317" s="6"/>
      <c r="C317" s="7"/>
      <c r="D317" s="12"/>
      <c r="E317" s="13"/>
      <c r="F317" s="12"/>
    </row>
    <row r="318" spans="2:7" ht="15.75">
      <c r="B318" s="146"/>
      <c r="C318" s="6"/>
      <c r="D318" s="58"/>
      <c r="E318" s="42"/>
      <c r="F318" s="59"/>
    </row>
    <row r="319" spans="2:7" ht="15.75">
      <c r="B319" s="146"/>
      <c r="C319" s="6"/>
      <c r="D319" s="6"/>
      <c r="E319" s="42"/>
      <c r="F319" s="6"/>
    </row>
    <row r="320" spans="2:7" ht="15.75">
      <c r="B320" s="146"/>
      <c r="C320" s="6"/>
      <c r="D320" s="6"/>
      <c r="E320" s="42"/>
      <c r="F320" s="6"/>
    </row>
    <row r="321" spans="2:6" ht="15.75">
      <c r="B321" s="146"/>
      <c r="C321" s="6"/>
      <c r="D321" s="6"/>
      <c r="E321" s="42"/>
      <c r="F321" s="6"/>
    </row>
    <row r="322" spans="2:6" ht="15.75">
      <c r="B322" s="146"/>
      <c r="C322" s="6"/>
      <c r="D322" s="6"/>
      <c r="E322" s="42"/>
      <c r="F322" s="6"/>
    </row>
    <row r="323" spans="2:6" ht="15.75">
      <c r="B323" s="146"/>
      <c r="C323" s="6"/>
      <c r="D323" s="6"/>
      <c r="E323" s="42"/>
      <c r="F323" s="6"/>
    </row>
    <row r="324" spans="2:6" ht="15.75">
      <c r="B324" s="146"/>
      <c r="C324" s="6"/>
      <c r="D324" s="6"/>
      <c r="E324" s="42"/>
      <c r="F324" s="6"/>
    </row>
    <row r="325" spans="2:6" ht="15.75">
      <c r="B325" s="146"/>
      <c r="C325" s="6"/>
      <c r="D325" s="6"/>
      <c r="E325" s="42"/>
      <c r="F325" s="6"/>
    </row>
    <row r="326" spans="2:6" ht="15.75">
      <c r="B326" s="146"/>
      <c r="C326" s="6"/>
      <c r="D326" s="6"/>
      <c r="E326" s="42"/>
      <c r="F326" s="6"/>
    </row>
    <row r="327" spans="2:6" ht="15.75">
      <c r="B327" s="146"/>
      <c r="C327" s="6"/>
      <c r="D327" s="6"/>
      <c r="E327" s="42"/>
      <c r="F327" s="6"/>
    </row>
    <row r="328" spans="2:6" ht="15.75">
      <c r="B328" s="146"/>
      <c r="C328" s="6"/>
      <c r="D328" s="6"/>
      <c r="E328" s="42"/>
      <c r="F328" s="6"/>
    </row>
    <row r="329" spans="2:6" ht="15.75">
      <c r="B329" s="146"/>
      <c r="C329" s="6"/>
      <c r="D329" s="6"/>
      <c r="E329" s="42"/>
      <c r="F329" s="6"/>
    </row>
    <row r="330" spans="2:6" ht="15.75">
      <c r="B330" s="146"/>
      <c r="C330" s="6"/>
      <c r="D330" s="11"/>
      <c r="E330" s="64"/>
      <c r="F330" s="11"/>
    </row>
    <row r="331" spans="2:6" ht="15.75">
      <c r="B331" s="146"/>
      <c r="C331" s="6"/>
      <c r="D331" s="11"/>
      <c r="E331" s="64"/>
      <c r="F331" s="11"/>
    </row>
    <row r="332" spans="2:6" ht="15.75">
      <c r="B332" s="146"/>
      <c r="C332" s="6"/>
      <c r="D332" s="11"/>
      <c r="E332" s="64"/>
      <c r="F332" s="11"/>
    </row>
    <row r="333" spans="2:6" ht="15.75">
      <c r="B333" s="146"/>
      <c r="C333" s="6"/>
      <c r="D333" s="11"/>
      <c r="E333" s="64"/>
      <c r="F333" s="11"/>
    </row>
    <row r="334" spans="2:6" ht="15.75">
      <c r="B334" s="146"/>
      <c r="C334" s="6"/>
      <c r="D334" s="11"/>
      <c r="E334" s="64"/>
      <c r="F334" s="11"/>
    </row>
    <row r="335" spans="2:6" ht="15.75">
      <c r="B335" s="146"/>
      <c r="C335" s="6"/>
      <c r="D335" s="11"/>
      <c r="E335" s="64"/>
      <c r="F335" s="11"/>
    </row>
    <row r="336" spans="2:6" ht="15.75">
      <c r="B336" s="146"/>
      <c r="C336" s="6"/>
      <c r="D336" s="11"/>
      <c r="E336" s="64"/>
      <c r="F336" s="11"/>
    </row>
    <row r="337" spans="2:6" ht="15.75">
      <c r="B337" s="146"/>
      <c r="C337" s="6"/>
      <c r="D337" s="11"/>
      <c r="E337" s="64"/>
      <c r="F337" s="11"/>
    </row>
    <row r="338" spans="2:6" ht="15.75">
      <c r="B338" s="146"/>
      <c r="C338" s="6"/>
      <c r="D338" s="11"/>
      <c r="E338" s="64"/>
      <c r="F338" s="11"/>
    </row>
    <row r="339" spans="2:6" ht="15.75">
      <c r="B339" s="146"/>
      <c r="C339" s="6"/>
      <c r="D339" s="11"/>
      <c r="E339" s="64"/>
      <c r="F339" s="11"/>
    </row>
    <row r="340" spans="2:6" ht="15.75">
      <c r="B340" s="146"/>
      <c r="C340" s="6"/>
      <c r="D340" s="11"/>
      <c r="E340" s="64"/>
      <c r="F340" s="11"/>
    </row>
    <row r="341" spans="2:6" ht="15.75">
      <c r="B341" s="146"/>
      <c r="C341" s="6"/>
      <c r="D341" s="11"/>
      <c r="E341" s="64"/>
      <c r="F341" s="11"/>
    </row>
    <row r="342" spans="2:6" ht="15.75">
      <c r="B342" s="146"/>
      <c r="C342" s="6"/>
      <c r="D342" s="11"/>
      <c r="E342" s="64"/>
      <c r="F342" s="11"/>
    </row>
    <row r="343" spans="2:6" ht="15.75">
      <c r="B343" s="146"/>
      <c r="C343" s="6"/>
      <c r="D343" s="11"/>
      <c r="E343" s="64"/>
      <c r="F343" s="11"/>
    </row>
    <row r="344" spans="2:6" ht="15.75">
      <c r="B344" s="146"/>
      <c r="C344" s="6"/>
      <c r="D344" s="11"/>
      <c r="E344" s="64"/>
      <c r="F344" s="11"/>
    </row>
    <row r="345" spans="2:6" ht="15.75">
      <c r="B345" s="146"/>
      <c r="C345" s="6"/>
      <c r="D345" s="11"/>
      <c r="E345" s="64"/>
      <c r="F345" s="11"/>
    </row>
    <row r="346" spans="2:6" ht="15.75">
      <c r="B346" s="146"/>
      <c r="C346" s="6"/>
      <c r="D346" s="11"/>
      <c r="E346" s="64"/>
      <c r="F346" s="11"/>
    </row>
    <row r="347" spans="2:6" ht="15.75">
      <c r="B347" s="146"/>
      <c r="C347" s="6"/>
      <c r="D347" s="11"/>
      <c r="E347" s="64"/>
      <c r="F347" s="11"/>
    </row>
    <row r="348" spans="2:6" ht="15.75">
      <c r="B348" s="146"/>
      <c r="C348" s="6"/>
      <c r="D348" s="11"/>
      <c r="E348" s="64"/>
      <c r="F348" s="11"/>
    </row>
    <row r="349" spans="2:6" ht="15.75">
      <c r="B349" s="146"/>
      <c r="C349" s="6"/>
      <c r="D349" s="11"/>
      <c r="E349" s="64"/>
      <c r="F349" s="11"/>
    </row>
    <row r="350" spans="2:6" ht="15.75">
      <c r="B350" s="146"/>
      <c r="C350" s="6"/>
      <c r="D350" s="11"/>
      <c r="E350" s="64"/>
      <c r="F350" s="11"/>
    </row>
    <row r="351" spans="2:6" ht="15.75">
      <c r="B351" s="146"/>
      <c r="C351" s="6"/>
      <c r="D351" s="11"/>
      <c r="E351" s="64"/>
      <c r="F351" s="11"/>
    </row>
    <row r="352" spans="2:6" ht="15.75">
      <c r="B352" s="146"/>
      <c r="C352" s="6"/>
      <c r="D352" s="11"/>
      <c r="E352" s="64"/>
      <c r="F352" s="11"/>
    </row>
    <row r="353" spans="2:6" ht="15.75">
      <c r="B353" s="146"/>
      <c r="C353" s="6"/>
      <c r="D353" s="11"/>
      <c r="E353" s="64"/>
      <c r="F353" s="11"/>
    </row>
    <row r="354" spans="2:6" ht="15.75">
      <c r="B354" s="146"/>
      <c r="C354" s="6"/>
      <c r="D354" s="11"/>
      <c r="E354" s="64"/>
      <c r="F354" s="11"/>
    </row>
    <row r="355" spans="2:6" ht="15.75">
      <c r="B355" s="146"/>
      <c r="C355" s="6"/>
      <c r="D355" s="11"/>
      <c r="E355" s="64"/>
      <c r="F355" s="11"/>
    </row>
    <row r="356" spans="2:6" ht="15.75">
      <c r="B356" s="146"/>
      <c r="C356" s="6"/>
      <c r="D356" s="11"/>
      <c r="E356" s="64"/>
      <c r="F356" s="11"/>
    </row>
    <row r="357" spans="2:6" ht="15.75">
      <c r="B357" s="146"/>
      <c r="C357" s="6"/>
      <c r="D357" s="11"/>
      <c r="E357" s="64"/>
      <c r="F357" s="11"/>
    </row>
    <row r="358" spans="2:6" ht="15.75">
      <c r="B358" s="146"/>
      <c r="C358" s="6"/>
      <c r="D358" s="11"/>
      <c r="E358" s="64"/>
      <c r="F358" s="11"/>
    </row>
    <row r="359" spans="2:6" ht="15.75">
      <c r="B359" s="146"/>
      <c r="C359" s="6"/>
      <c r="D359" s="11"/>
      <c r="E359" s="64"/>
      <c r="F359" s="11"/>
    </row>
    <row r="360" spans="2:6" ht="15.75">
      <c r="B360" s="146"/>
      <c r="C360" s="6"/>
      <c r="D360" s="6"/>
      <c r="E360" s="42"/>
      <c r="F360" s="6"/>
    </row>
    <row r="361" spans="2:6" ht="15.75">
      <c r="B361" s="146"/>
      <c r="C361" s="6"/>
      <c r="D361" s="6"/>
      <c r="E361" s="42"/>
      <c r="F361" s="6"/>
    </row>
    <row r="362" spans="2:6" ht="15.75">
      <c r="B362" s="146"/>
      <c r="C362" s="6"/>
      <c r="D362" s="6"/>
      <c r="E362" s="42"/>
      <c r="F362" s="6"/>
    </row>
    <row r="363" spans="2:6" ht="15.75">
      <c r="B363" s="146"/>
      <c r="C363" s="6"/>
      <c r="D363" s="6"/>
      <c r="E363" s="42"/>
      <c r="F363" s="6"/>
    </row>
    <row r="364" spans="2:6" ht="15.75">
      <c r="B364" s="146"/>
      <c r="C364" s="6"/>
      <c r="D364" s="6"/>
      <c r="E364" s="42"/>
      <c r="F364" s="6"/>
    </row>
    <row r="365" spans="2:6" ht="15.75">
      <c r="B365" s="146"/>
      <c r="C365" s="6"/>
      <c r="D365" s="6"/>
      <c r="E365" s="42"/>
      <c r="F365" s="6"/>
    </row>
    <row r="366" spans="2:6" ht="15.75">
      <c r="B366" s="6"/>
      <c r="C366" s="11"/>
      <c r="D366" s="11"/>
      <c r="E366" s="42"/>
      <c r="F366" s="8"/>
    </row>
  </sheetData>
  <mergeCells count="93">
    <mergeCell ref="B1:C1"/>
    <mergeCell ref="D1:E1"/>
    <mergeCell ref="B3:D3"/>
    <mergeCell ref="V13:W13"/>
    <mergeCell ref="C58:F58"/>
    <mergeCell ref="C110:F110"/>
    <mergeCell ref="C162:F162"/>
    <mergeCell ref="C214:F214"/>
    <mergeCell ref="C266:F266"/>
    <mergeCell ref="B6:B9"/>
    <mergeCell ref="B10:B13"/>
    <mergeCell ref="B14:B17"/>
    <mergeCell ref="B18:B21"/>
    <mergeCell ref="B22:B25"/>
    <mergeCell ref="B26:B30"/>
    <mergeCell ref="B31:B34"/>
    <mergeCell ref="B35:B38"/>
    <mergeCell ref="B39:B42"/>
    <mergeCell ref="B43:B46"/>
    <mergeCell ref="B47:B50"/>
    <mergeCell ref="B51:B54"/>
    <mergeCell ref="B59:B62"/>
    <mergeCell ref="B63:B66"/>
    <mergeCell ref="B67:B70"/>
    <mergeCell ref="B71:B74"/>
    <mergeCell ref="B75:B78"/>
    <mergeCell ref="B79:B82"/>
    <mergeCell ref="B83:B86"/>
    <mergeCell ref="B87:B90"/>
    <mergeCell ref="B91:B94"/>
    <mergeCell ref="B95:B98"/>
    <mergeCell ref="B99:B102"/>
    <mergeCell ref="B103:B106"/>
    <mergeCell ref="B111:B114"/>
    <mergeCell ref="B115:B118"/>
    <mergeCell ref="B119:B122"/>
    <mergeCell ref="B123:B126"/>
    <mergeCell ref="B127:B130"/>
    <mergeCell ref="B131:B134"/>
    <mergeCell ref="B135:B138"/>
    <mergeCell ref="B139:B142"/>
    <mergeCell ref="B143:B146"/>
    <mergeCell ref="B147:B150"/>
    <mergeCell ref="B151:B154"/>
    <mergeCell ref="B155:B158"/>
    <mergeCell ref="B163:B166"/>
    <mergeCell ref="B167:B170"/>
    <mergeCell ref="B171:B174"/>
    <mergeCell ref="B175:B178"/>
    <mergeCell ref="B179:B182"/>
    <mergeCell ref="B183:B186"/>
    <mergeCell ref="B187:B190"/>
    <mergeCell ref="B191:B194"/>
    <mergeCell ref="B195:B198"/>
    <mergeCell ref="B199:B202"/>
    <mergeCell ref="B203:B206"/>
    <mergeCell ref="B207:B210"/>
    <mergeCell ref="B215:B218"/>
    <mergeCell ref="B219:B222"/>
    <mergeCell ref="B223:B226"/>
    <mergeCell ref="B227:B230"/>
    <mergeCell ref="B231:B234"/>
    <mergeCell ref="B235:B238"/>
    <mergeCell ref="B239:B242"/>
    <mergeCell ref="B243:B246"/>
    <mergeCell ref="B247:B250"/>
    <mergeCell ref="B251:B254"/>
    <mergeCell ref="B255:B258"/>
    <mergeCell ref="B259:B262"/>
    <mergeCell ref="B267:B270"/>
    <mergeCell ref="B271:B274"/>
    <mergeCell ref="B275:B278"/>
    <mergeCell ref="B279:B282"/>
    <mergeCell ref="B283:B286"/>
    <mergeCell ref="B287:B290"/>
    <mergeCell ref="B291:B294"/>
    <mergeCell ref="B295:B298"/>
    <mergeCell ref="B299:B302"/>
    <mergeCell ref="B303:B306"/>
    <mergeCell ref="B307:B310"/>
    <mergeCell ref="B311:B314"/>
    <mergeCell ref="B318:B321"/>
    <mergeCell ref="B322:B325"/>
    <mergeCell ref="B326:B329"/>
    <mergeCell ref="B330:B333"/>
    <mergeCell ref="B334:B337"/>
    <mergeCell ref="B358:B361"/>
    <mergeCell ref="B362:B365"/>
    <mergeCell ref="B338:B341"/>
    <mergeCell ref="B342:B345"/>
    <mergeCell ref="B346:B349"/>
    <mergeCell ref="B350:B353"/>
    <mergeCell ref="B354:B35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97"/>
  <sheetViews>
    <sheetView showGridLines="0" topLeftCell="A367" workbookViewId="0">
      <selection activeCell="G327" sqref="G327"/>
    </sheetView>
  </sheetViews>
  <sheetFormatPr defaultColWidth="8.85546875" defaultRowHeight="15"/>
  <cols>
    <col min="3" max="4" width="4.42578125" customWidth="1"/>
    <col min="5" max="5" width="27.42578125" customWidth="1"/>
    <col min="6" max="6" width="26.140625" style="2" customWidth="1"/>
    <col min="7" max="7" width="74.85546875" customWidth="1"/>
    <col min="14" max="14" width="2.140625" customWidth="1"/>
    <col min="15" max="15" width="10.140625" customWidth="1"/>
    <col min="16" max="16" width="11.140625" customWidth="1"/>
    <col min="17" max="17" width="43.140625" customWidth="1"/>
  </cols>
  <sheetData>
    <row r="1" spans="1:7" ht="57.6" customHeight="1">
      <c r="A1" s="6"/>
      <c r="B1" s="6"/>
      <c r="C1" s="6"/>
      <c r="D1" s="161"/>
      <c r="E1" s="161"/>
      <c r="F1" s="162" t="s">
        <v>29</v>
      </c>
      <c r="G1" s="147"/>
    </row>
    <row r="2" spans="1:7" ht="15.75">
      <c r="A2" s="6"/>
      <c r="B2" s="6"/>
      <c r="C2" s="6"/>
      <c r="D2" s="6"/>
      <c r="E2" s="6"/>
      <c r="F2" s="8"/>
      <c r="G2" s="9"/>
    </row>
    <row r="3" spans="1:7" ht="15.75">
      <c r="A3" s="6"/>
      <c r="B3" s="6"/>
      <c r="C3" s="6"/>
      <c r="D3" s="163" t="s">
        <v>19</v>
      </c>
      <c r="E3" s="163"/>
      <c r="F3" s="163"/>
      <c r="G3" s="10">
        <f>SUM(F56,F108,F160,F212,F264,F337,F389)</f>
        <v>1257233.03</v>
      </c>
    </row>
    <row r="4" spans="1:7" ht="44.1" customHeight="1">
      <c r="A4" s="6"/>
      <c r="B4" s="6"/>
      <c r="C4" s="6"/>
      <c r="D4" s="6"/>
      <c r="E4" s="11"/>
      <c r="F4" s="8"/>
      <c r="G4" s="6"/>
    </row>
    <row r="5" spans="1:7" ht="15.75">
      <c r="A5" s="6"/>
      <c r="B5" s="6"/>
      <c r="C5" s="6"/>
      <c r="D5" s="7"/>
      <c r="E5" s="12"/>
      <c r="F5" s="13"/>
      <c r="G5" s="12"/>
    </row>
    <row r="6" spans="1:7" ht="15.75">
      <c r="A6" s="6"/>
      <c r="B6" s="6"/>
      <c r="C6" s="14"/>
      <c r="D6" s="15" t="s">
        <v>1</v>
      </c>
      <c r="E6" s="16" t="s">
        <v>2</v>
      </c>
      <c r="F6" s="17" t="s">
        <v>3</v>
      </c>
      <c r="G6" s="18" t="s">
        <v>4</v>
      </c>
    </row>
    <row r="7" spans="1:7" ht="15.75">
      <c r="A7" s="6"/>
      <c r="B7" s="19"/>
      <c r="C7" s="14"/>
      <c r="D7" s="159" t="s">
        <v>20</v>
      </c>
      <c r="E7" s="159"/>
      <c r="F7" s="159"/>
      <c r="G7" s="159"/>
    </row>
    <row r="8" spans="1:7" ht="15.75">
      <c r="A8" s="6"/>
      <c r="B8" s="6"/>
      <c r="C8" s="149" t="s">
        <v>6</v>
      </c>
      <c r="D8" s="20">
        <v>1</v>
      </c>
      <c r="E8" s="21"/>
      <c r="F8" s="22"/>
      <c r="G8" s="23"/>
    </row>
    <row r="9" spans="1:7" ht="15.75">
      <c r="A9" s="6"/>
      <c r="B9" s="6"/>
      <c r="C9" s="149"/>
      <c r="D9" s="24">
        <v>2</v>
      </c>
      <c r="E9" s="25"/>
      <c r="F9" s="26"/>
      <c r="G9" s="27"/>
    </row>
    <row r="10" spans="1:7" ht="15.75">
      <c r="A10" s="6"/>
      <c r="B10" s="6"/>
      <c r="C10" s="149"/>
      <c r="D10" s="24">
        <v>3</v>
      </c>
      <c r="E10" s="28"/>
      <c r="F10" s="26"/>
      <c r="G10" s="29"/>
    </row>
    <row r="11" spans="1:7" ht="15.75">
      <c r="A11" s="6"/>
      <c r="B11" s="6"/>
      <c r="C11" s="149"/>
      <c r="D11" s="24">
        <v>4</v>
      </c>
      <c r="E11" s="28"/>
      <c r="F11" s="26"/>
      <c r="G11" s="29"/>
    </row>
    <row r="12" spans="1:7" ht="15.75">
      <c r="A12" s="6"/>
      <c r="B12" s="6"/>
      <c r="C12" s="149" t="s">
        <v>7</v>
      </c>
      <c r="D12" s="24">
        <v>1</v>
      </c>
      <c r="E12" s="30"/>
      <c r="F12" s="26"/>
      <c r="G12" s="27"/>
    </row>
    <row r="13" spans="1:7" ht="15.75">
      <c r="A13" s="6"/>
      <c r="B13" s="6"/>
      <c r="C13" s="149"/>
      <c r="D13" s="24">
        <v>2</v>
      </c>
      <c r="E13" s="28"/>
      <c r="F13" s="26"/>
      <c r="G13" s="29"/>
    </row>
    <row r="14" spans="1:7" ht="15.75">
      <c r="A14" s="6"/>
      <c r="B14" s="6"/>
      <c r="C14" s="149"/>
      <c r="D14" s="24">
        <v>3</v>
      </c>
      <c r="E14" s="28"/>
      <c r="F14" s="26"/>
      <c r="G14" s="29"/>
    </row>
    <row r="15" spans="1:7" ht="15.75">
      <c r="A15" s="6"/>
      <c r="B15" s="6"/>
      <c r="C15" s="149"/>
      <c r="D15" s="24">
        <v>4</v>
      </c>
      <c r="E15" s="28"/>
      <c r="F15" s="26"/>
      <c r="G15" s="29"/>
    </row>
    <row r="16" spans="1:7" ht="15.75">
      <c r="A16" s="6"/>
      <c r="B16" s="6"/>
      <c r="C16" s="149" t="s">
        <v>8</v>
      </c>
      <c r="D16" s="24">
        <v>1</v>
      </c>
      <c r="E16" s="28"/>
      <c r="F16" s="26"/>
      <c r="G16" s="27"/>
    </row>
    <row r="17" spans="1:7" ht="15.75">
      <c r="A17" s="6"/>
      <c r="B17" s="6"/>
      <c r="C17" s="149"/>
      <c r="D17" s="24">
        <v>2</v>
      </c>
      <c r="E17" s="28"/>
      <c r="F17" s="26"/>
      <c r="G17" s="29"/>
    </row>
    <row r="18" spans="1:7" ht="15.75">
      <c r="A18" s="6"/>
      <c r="B18" s="6"/>
      <c r="C18" s="149"/>
      <c r="D18" s="24">
        <v>3</v>
      </c>
      <c r="E18" s="28"/>
      <c r="F18" s="26"/>
      <c r="G18" s="29"/>
    </row>
    <row r="19" spans="1:7" ht="15.75">
      <c r="A19" s="6"/>
      <c r="B19" s="6"/>
      <c r="C19" s="149"/>
      <c r="D19" s="24">
        <v>4</v>
      </c>
      <c r="E19" s="31"/>
      <c r="F19" s="32"/>
      <c r="G19" s="33"/>
    </row>
    <row r="20" spans="1:7" ht="15.75">
      <c r="A20" s="6"/>
      <c r="B20" s="6"/>
      <c r="C20" s="149" t="s">
        <v>9</v>
      </c>
      <c r="D20" s="24">
        <v>1</v>
      </c>
      <c r="E20" s="34"/>
      <c r="F20" s="35"/>
      <c r="G20" s="36"/>
    </row>
    <row r="21" spans="1:7" ht="15.75">
      <c r="A21" s="6"/>
      <c r="B21" s="6"/>
      <c r="C21" s="149"/>
      <c r="D21" s="24">
        <v>2</v>
      </c>
      <c r="E21" s="34"/>
      <c r="F21" s="35"/>
      <c r="G21" s="36"/>
    </row>
    <row r="22" spans="1:7" ht="15.75">
      <c r="A22" s="6"/>
      <c r="B22" s="6"/>
      <c r="C22" s="149"/>
      <c r="D22" s="24">
        <v>3</v>
      </c>
      <c r="E22" s="34"/>
      <c r="F22" s="35"/>
      <c r="G22" s="36"/>
    </row>
    <row r="23" spans="1:7" ht="15.75">
      <c r="A23" s="6"/>
      <c r="B23" s="6"/>
      <c r="C23" s="149"/>
      <c r="D23" s="24">
        <v>4</v>
      </c>
      <c r="E23" s="34"/>
      <c r="F23" s="35"/>
      <c r="G23" s="36"/>
    </row>
    <row r="24" spans="1:7" ht="15.75">
      <c r="A24" s="6"/>
      <c r="B24" s="6"/>
      <c r="C24" s="149" t="s">
        <v>10</v>
      </c>
      <c r="D24" s="24">
        <v>1</v>
      </c>
      <c r="E24" s="34"/>
      <c r="F24" s="35"/>
      <c r="G24" s="36"/>
    </row>
    <row r="25" spans="1:7" ht="15.75">
      <c r="A25" s="6"/>
      <c r="B25" s="6"/>
      <c r="C25" s="149"/>
      <c r="D25" s="24">
        <v>2</v>
      </c>
      <c r="E25" s="34"/>
      <c r="F25" s="35"/>
      <c r="G25" s="36"/>
    </row>
    <row r="26" spans="1:7" ht="15.75">
      <c r="A26" s="6"/>
      <c r="B26" s="6"/>
      <c r="C26" s="149"/>
      <c r="D26" s="24">
        <v>3</v>
      </c>
      <c r="E26" s="34"/>
      <c r="F26" s="35"/>
      <c r="G26" s="36"/>
    </row>
    <row r="27" spans="1:7" ht="15.75">
      <c r="A27" s="6"/>
      <c r="B27" s="6"/>
      <c r="C27" s="149"/>
      <c r="D27" s="24">
        <v>4</v>
      </c>
      <c r="E27" s="34"/>
      <c r="F27" s="35"/>
      <c r="G27" s="36"/>
    </row>
    <row r="28" spans="1:7" ht="15.75">
      <c r="A28" s="6"/>
      <c r="B28" s="6"/>
      <c r="C28" s="149" t="s">
        <v>11</v>
      </c>
      <c r="D28" s="24">
        <v>1</v>
      </c>
      <c r="E28" s="119">
        <v>45456</v>
      </c>
      <c r="F28" s="120">
        <v>26241</v>
      </c>
      <c r="G28" s="127" t="s">
        <v>56</v>
      </c>
    </row>
    <row r="29" spans="1:7" ht="15.75">
      <c r="A29" s="6"/>
      <c r="B29" s="6"/>
      <c r="C29" s="149"/>
      <c r="D29" s="24">
        <v>2</v>
      </c>
      <c r="E29" s="119">
        <v>45456</v>
      </c>
      <c r="F29" s="120">
        <v>140364</v>
      </c>
      <c r="G29" s="118" t="s">
        <v>57</v>
      </c>
    </row>
    <row r="30" spans="1:7" ht="15.75">
      <c r="A30" s="6"/>
      <c r="B30" s="6"/>
      <c r="C30" s="149"/>
      <c r="D30" s="24">
        <v>3</v>
      </c>
      <c r="E30" s="119">
        <v>45462</v>
      </c>
      <c r="F30" s="120">
        <v>10000</v>
      </c>
      <c r="G30" s="118" t="s">
        <v>55</v>
      </c>
    </row>
    <row r="31" spans="1:7" ht="16.5" thickBot="1">
      <c r="A31" s="6"/>
      <c r="B31" s="6"/>
      <c r="C31" s="149"/>
      <c r="D31" s="24">
        <v>4</v>
      </c>
      <c r="E31" s="118"/>
      <c r="F31" s="120"/>
      <c r="G31" s="118"/>
    </row>
    <row r="32" spans="1:7" ht="16.5" thickBot="1">
      <c r="A32" s="6"/>
      <c r="B32" s="6"/>
      <c r="C32" s="149" t="s">
        <v>12</v>
      </c>
      <c r="D32" s="24">
        <v>1</v>
      </c>
      <c r="E32" s="119"/>
      <c r="F32" s="120"/>
      <c r="G32" s="127"/>
    </row>
    <row r="33" spans="1:7" ht="16.5" thickBot="1">
      <c r="A33" s="6"/>
      <c r="B33" s="6"/>
      <c r="C33" s="149"/>
      <c r="D33" s="24">
        <v>2</v>
      </c>
      <c r="E33" s="119"/>
      <c r="F33" s="120"/>
      <c r="G33" s="118"/>
    </row>
    <row r="34" spans="1:7" ht="15.75">
      <c r="A34" s="6"/>
      <c r="B34" s="6"/>
      <c r="C34" s="149"/>
      <c r="D34" s="24">
        <v>3</v>
      </c>
      <c r="E34" s="119"/>
      <c r="F34" s="120"/>
      <c r="G34" s="118"/>
    </row>
    <row r="35" spans="1:7" ht="15.75">
      <c r="A35" s="6"/>
      <c r="B35" s="6"/>
      <c r="C35" s="149"/>
      <c r="D35" s="24">
        <v>4</v>
      </c>
      <c r="E35" s="118"/>
      <c r="F35" s="120"/>
      <c r="G35" s="118"/>
    </row>
    <row r="36" spans="1:7" ht="15.75">
      <c r="A36" s="6"/>
      <c r="B36" s="6"/>
      <c r="C36" s="149" t="s">
        <v>13</v>
      </c>
      <c r="D36" s="24">
        <v>1</v>
      </c>
      <c r="E36" s="118"/>
      <c r="F36" s="120"/>
      <c r="G36" s="118"/>
    </row>
    <row r="37" spans="1:7" ht="15.75">
      <c r="A37" s="6"/>
      <c r="B37" s="6"/>
      <c r="C37" s="149"/>
      <c r="D37" s="24">
        <v>2</v>
      </c>
      <c r="E37" s="118"/>
      <c r="F37" s="120"/>
      <c r="G37" s="118"/>
    </row>
    <row r="38" spans="1:7" ht="15.75">
      <c r="A38" s="6"/>
      <c r="B38" s="6"/>
      <c r="C38" s="149"/>
      <c r="D38" s="24">
        <v>3</v>
      </c>
      <c r="E38" s="118"/>
      <c r="F38" s="120"/>
      <c r="G38" s="118"/>
    </row>
    <row r="39" spans="1:7" ht="15.75">
      <c r="A39" s="6"/>
      <c r="B39" s="6"/>
      <c r="C39" s="149"/>
      <c r="D39" s="24">
        <v>4</v>
      </c>
      <c r="E39" s="118"/>
      <c r="F39" s="120"/>
      <c r="G39" s="118"/>
    </row>
    <row r="40" spans="1:7" ht="15.75">
      <c r="A40" s="6"/>
      <c r="B40" s="6"/>
      <c r="C40" s="149" t="s">
        <v>14</v>
      </c>
      <c r="D40" s="24">
        <v>1</v>
      </c>
      <c r="E40" s="118"/>
      <c r="F40" s="120"/>
      <c r="G40" s="118"/>
    </row>
    <row r="41" spans="1:7" ht="15.75">
      <c r="A41" s="6"/>
      <c r="B41" s="6"/>
      <c r="C41" s="149"/>
      <c r="D41" s="24">
        <v>2</v>
      </c>
      <c r="E41" s="34"/>
      <c r="F41" s="35"/>
      <c r="G41" s="36"/>
    </row>
    <row r="42" spans="1:7" ht="15.75">
      <c r="A42" s="6"/>
      <c r="B42" s="6"/>
      <c r="C42" s="149"/>
      <c r="D42" s="24">
        <v>3</v>
      </c>
      <c r="E42" s="34"/>
      <c r="F42" s="35"/>
      <c r="G42" s="36"/>
    </row>
    <row r="43" spans="1:7" ht="15.75">
      <c r="A43" s="6"/>
      <c r="B43" s="6"/>
      <c r="C43" s="149"/>
      <c r="D43" s="24">
        <v>4</v>
      </c>
      <c r="E43" s="34"/>
      <c r="F43" s="35"/>
      <c r="G43" s="36"/>
    </row>
    <row r="44" spans="1:7" ht="15.75">
      <c r="A44" s="6"/>
      <c r="B44" s="6"/>
      <c r="C44" s="149" t="s">
        <v>15</v>
      </c>
      <c r="D44" s="24">
        <v>1</v>
      </c>
      <c r="E44" s="34"/>
      <c r="F44" s="35"/>
      <c r="G44" s="36"/>
    </row>
    <row r="45" spans="1:7" ht="15.75">
      <c r="A45" s="6"/>
      <c r="B45" s="6"/>
      <c r="C45" s="149"/>
      <c r="D45" s="24">
        <v>2</v>
      </c>
      <c r="E45" s="34"/>
      <c r="F45" s="35"/>
      <c r="G45" s="36"/>
    </row>
    <row r="46" spans="1:7" ht="15.75">
      <c r="A46" s="6"/>
      <c r="B46" s="6"/>
      <c r="C46" s="149"/>
      <c r="D46" s="24">
        <v>3</v>
      </c>
      <c r="E46" s="34"/>
      <c r="F46" s="35"/>
      <c r="G46" s="36"/>
    </row>
    <row r="47" spans="1:7" ht="15.75">
      <c r="A47" s="6"/>
      <c r="B47" s="6"/>
      <c r="C47" s="149"/>
      <c r="D47" s="24">
        <v>4</v>
      </c>
      <c r="E47" s="34"/>
      <c r="F47" s="35"/>
      <c r="G47" s="36"/>
    </row>
    <row r="48" spans="1:7" ht="15.75">
      <c r="A48" s="6"/>
      <c r="B48" s="6"/>
      <c r="C48" s="149" t="s">
        <v>16</v>
      </c>
      <c r="D48" s="24">
        <v>1</v>
      </c>
      <c r="E48" s="34"/>
      <c r="F48" s="35"/>
      <c r="G48" s="36"/>
    </row>
    <row r="49" spans="1:7" ht="15.75">
      <c r="A49" s="6"/>
      <c r="B49" s="6"/>
      <c r="C49" s="149"/>
      <c r="D49" s="24">
        <v>2</v>
      </c>
      <c r="E49" s="34"/>
      <c r="F49" s="35"/>
      <c r="G49" s="36"/>
    </row>
    <row r="50" spans="1:7" ht="15.75">
      <c r="A50" s="6"/>
      <c r="B50" s="6"/>
      <c r="C50" s="149"/>
      <c r="D50" s="24">
        <v>3</v>
      </c>
      <c r="E50" s="28"/>
      <c r="F50" s="26"/>
      <c r="G50" s="29"/>
    </row>
    <row r="51" spans="1:7" ht="15.75">
      <c r="A51" s="6"/>
      <c r="B51" s="6"/>
      <c r="C51" s="149"/>
      <c r="D51" s="24">
        <v>4</v>
      </c>
      <c r="E51" s="28"/>
      <c r="F51" s="26"/>
      <c r="G51" s="29"/>
    </row>
    <row r="52" spans="1:7" ht="15.75">
      <c r="A52" s="6"/>
      <c r="B52" s="6"/>
      <c r="C52" s="149" t="s">
        <v>17</v>
      </c>
      <c r="D52" s="24">
        <v>1</v>
      </c>
      <c r="E52" s="28"/>
      <c r="F52" s="26"/>
      <c r="G52" s="29"/>
    </row>
    <row r="53" spans="1:7" ht="15.75">
      <c r="A53" s="6"/>
      <c r="B53" s="6"/>
      <c r="C53" s="149"/>
      <c r="D53" s="24">
        <v>2</v>
      </c>
      <c r="E53" s="28"/>
      <c r="F53" s="26"/>
      <c r="G53" s="29"/>
    </row>
    <row r="54" spans="1:7" ht="15.75">
      <c r="A54" s="6"/>
      <c r="B54" s="6"/>
      <c r="C54" s="149"/>
      <c r="D54" s="24">
        <v>3</v>
      </c>
      <c r="E54" s="28"/>
      <c r="F54" s="26"/>
      <c r="G54" s="29"/>
    </row>
    <row r="55" spans="1:7" ht="15.75">
      <c r="A55" s="6"/>
      <c r="B55" s="6"/>
      <c r="C55" s="149"/>
      <c r="D55" s="37">
        <v>4</v>
      </c>
      <c r="E55" s="31"/>
      <c r="F55" s="32"/>
      <c r="G55" s="33"/>
    </row>
    <row r="56" spans="1:7" ht="15.75">
      <c r="A56" s="6"/>
      <c r="B56" s="6"/>
      <c r="C56" s="14"/>
      <c r="D56" s="38"/>
      <c r="E56" s="38" t="s">
        <v>21</v>
      </c>
      <c r="F56" s="39">
        <f>SUM(F8:F55)</f>
        <v>176605</v>
      </c>
      <c r="G56" s="40"/>
    </row>
    <row r="57" spans="1:7" ht="15.75">
      <c r="A57" s="6"/>
      <c r="B57" s="6"/>
      <c r="C57" s="6"/>
      <c r="D57" s="11"/>
      <c r="E57" s="11"/>
      <c r="F57" s="8"/>
      <c r="G57" s="8"/>
    </row>
    <row r="58" spans="1:7" ht="15.75">
      <c r="A58" s="6"/>
      <c r="B58" s="6"/>
      <c r="C58" s="14"/>
      <c r="D58" s="15" t="s">
        <v>1</v>
      </c>
      <c r="E58" s="18" t="s">
        <v>2</v>
      </c>
      <c r="F58" s="41" t="s">
        <v>3</v>
      </c>
      <c r="G58" s="18" t="s">
        <v>4</v>
      </c>
    </row>
    <row r="59" spans="1:7" ht="15.75">
      <c r="A59" s="6"/>
      <c r="B59" s="6"/>
      <c r="C59" s="14"/>
      <c r="D59" s="159" t="s">
        <v>22</v>
      </c>
      <c r="E59" s="159"/>
      <c r="F59" s="159"/>
      <c r="G59" s="159"/>
    </row>
    <row r="60" spans="1:7" ht="15.75">
      <c r="A60" s="6"/>
      <c r="B60" s="6"/>
      <c r="C60" s="149" t="s">
        <v>6</v>
      </c>
      <c r="D60" s="20">
        <v>1</v>
      </c>
      <c r="E60" s="21"/>
      <c r="F60" s="22"/>
      <c r="G60" s="23"/>
    </row>
    <row r="61" spans="1:7" ht="15.75">
      <c r="A61" s="6"/>
      <c r="B61" s="6"/>
      <c r="C61" s="149"/>
      <c r="D61" s="24">
        <v>2</v>
      </c>
      <c r="E61" s="28"/>
      <c r="F61" s="26"/>
      <c r="G61" s="29"/>
    </row>
    <row r="62" spans="1:7" ht="15.75">
      <c r="A62" s="6"/>
      <c r="B62" s="6"/>
      <c r="C62" s="149"/>
      <c r="D62" s="24">
        <v>3</v>
      </c>
      <c r="E62" s="28"/>
      <c r="F62" s="26"/>
      <c r="G62" s="29"/>
    </row>
    <row r="63" spans="1:7" ht="15.75">
      <c r="A63" s="6"/>
      <c r="B63" s="6"/>
      <c r="C63" s="149"/>
      <c r="D63" s="24">
        <v>4</v>
      </c>
      <c r="E63" s="28"/>
      <c r="F63" s="26"/>
      <c r="G63" s="29"/>
    </row>
    <row r="64" spans="1:7" ht="15.75">
      <c r="A64" s="6"/>
      <c r="B64" s="6"/>
      <c r="C64" s="149" t="s">
        <v>7</v>
      </c>
      <c r="D64" s="24">
        <v>1</v>
      </c>
      <c r="E64" s="28"/>
      <c r="F64" s="26"/>
      <c r="G64" s="29"/>
    </row>
    <row r="65" spans="1:7" ht="15.75">
      <c r="A65" s="6"/>
      <c r="B65" s="6"/>
      <c r="C65" s="149"/>
      <c r="D65" s="24">
        <v>2</v>
      </c>
      <c r="E65" s="28"/>
      <c r="F65" s="26"/>
      <c r="G65" s="29"/>
    </row>
    <row r="66" spans="1:7" ht="15.75">
      <c r="A66" s="6"/>
      <c r="B66" s="6"/>
      <c r="C66" s="149"/>
      <c r="D66" s="24">
        <v>3</v>
      </c>
      <c r="E66" s="28"/>
      <c r="F66" s="26"/>
      <c r="G66" s="29"/>
    </row>
    <row r="67" spans="1:7" ht="15.75">
      <c r="A67" s="6"/>
      <c r="B67" s="6"/>
      <c r="C67" s="149"/>
      <c r="D67" s="24">
        <v>4</v>
      </c>
      <c r="E67" s="28"/>
      <c r="F67" s="26"/>
      <c r="G67" s="29"/>
    </row>
    <row r="68" spans="1:7" ht="15.75">
      <c r="A68" s="6"/>
      <c r="B68" s="6"/>
      <c r="C68" s="149" t="s">
        <v>8</v>
      </c>
      <c r="D68" s="24">
        <v>1</v>
      </c>
      <c r="E68" s="28"/>
      <c r="F68" s="26"/>
      <c r="G68" s="29"/>
    </row>
    <row r="69" spans="1:7" ht="15.75">
      <c r="A69" s="6"/>
      <c r="B69" s="6"/>
      <c r="C69" s="149"/>
      <c r="D69" s="24">
        <v>2</v>
      </c>
      <c r="E69" s="28"/>
      <c r="F69" s="26"/>
      <c r="G69" s="29"/>
    </row>
    <row r="70" spans="1:7" ht="15.75">
      <c r="A70" s="6"/>
      <c r="B70" s="6"/>
      <c r="C70" s="149"/>
      <c r="D70" s="24">
        <v>3</v>
      </c>
      <c r="E70" s="28"/>
      <c r="F70" s="26"/>
      <c r="G70" s="29"/>
    </row>
    <row r="71" spans="1:7" ht="15.75">
      <c r="A71" s="6"/>
      <c r="B71" s="6"/>
      <c r="C71" s="149"/>
      <c r="D71" s="24">
        <v>4</v>
      </c>
      <c r="E71" s="31"/>
      <c r="F71" s="32"/>
      <c r="G71" s="33"/>
    </row>
    <row r="72" spans="1:7" ht="15.75">
      <c r="A72" s="6"/>
      <c r="B72" s="6"/>
      <c r="C72" s="149" t="s">
        <v>9</v>
      </c>
      <c r="D72" s="24">
        <v>1</v>
      </c>
      <c r="E72" s="34"/>
      <c r="F72" s="35"/>
      <c r="G72" s="36"/>
    </row>
    <row r="73" spans="1:7" ht="15.75">
      <c r="A73" s="6"/>
      <c r="B73" s="6"/>
      <c r="C73" s="149"/>
      <c r="D73" s="24">
        <v>2</v>
      </c>
      <c r="E73" s="34"/>
      <c r="F73" s="35"/>
      <c r="G73" s="36"/>
    </row>
    <row r="74" spans="1:7" ht="15.75">
      <c r="A74" s="6"/>
      <c r="B74" s="6"/>
      <c r="C74" s="149"/>
      <c r="D74" s="24">
        <v>3</v>
      </c>
      <c r="E74" s="34"/>
      <c r="F74" s="35"/>
      <c r="G74" s="36"/>
    </row>
    <row r="75" spans="1:7" ht="15.75">
      <c r="A75" s="6"/>
      <c r="B75" s="6"/>
      <c r="C75" s="149"/>
      <c r="D75" s="24">
        <v>4</v>
      </c>
      <c r="E75" s="34"/>
      <c r="F75" s="35"/>
      <c r="G75" s="36"/>
    </row>
    <row r="76" spans="1:7" ht="15.75">
      <c r="A76" s="6"/>
      <c r="B76" s="6"/>
      <c r="C76" s="149" t="s">
        <v>10</v>
      </c>
      <c r="D76" s="24">
        <v>1</v>
      </c>
      <c r="E76" s="34"/>
      <c r="F76" s="35"/>
      <c r="G76" s="36"/>
    </row>
    <row r="77" spans="1:7" ht="15.75">
      <c r="A77" s="6"/>
      <c r="B77" s="6"/>
      <c r="C77" s="149"/>
      <c r="D77" s="24">
        <v>2</v>
      </c>
      <c r="E77" s="34"/>
      <c r="F77" s="35"/>
      <c r="G77" s="36"/>
    </row>
    <row r="78" spans="1:7" ht="15.75">
      <c r="A78" s="6"/>
      <c r="B78" s="6"/>
      <c r="C78" s="149"/>
      <c r="D78" s="24">
        <v>3</v>
      </c>
      <c r="E78" s="34"/>
      <c r="F78" s="35"/>
      <c r="G78" s="36"/>
    </row>
    <row r="79" spans="1:7" ht="15.75">
      <c r="A79" s="6"/>
      <c r="B79" s="6"/>
      <c r="C79" s="149"/>
      <c r="D79" s="24">
        <v>4</v>
      </c>
      <c r="E79" s="34"/>
      <c r="F79" s="35"/>
      <c r="G79" s="36"/>
    </row>
    <row r="80" spans="1:7" ht="15.75">
      <c r="A80" s="6"/>
      <c r="B80" s="6"/>
      <c r="C80" s="149" t="s">
        <v>11</v>
      </c>
      <c r="D80" s="24">
        <v>1</v>
      </c>
      <c r="E80" s="34"/>
      <c r="F80" s="35"/>
      <c r="G80" s="36"/>
    </row>
    <row r="81" spans="1:7" ht="15.75">
      <c r="A81" s="6"/>
      <c r="B81" s="6"/>
      <c r="C81" s="149"/>
      <c r="D81" s="24">
        <v>2</v>
      </c>
      <c r="E81" s="34"/>
      <c r="F81" s="35"/>
      <c r="G81" s="36"/>
    </row>
    <row r="82" spans="1:7" ht="15.75">
      <c r="A82" s="6"/>
      <c r="B82" s="6"/>
      <c r="C82" s="149"/>
      <c r="D82" s="24">
        <v>3</v>
      </c>
      <c r="E82" s="34"/>
      <c r="F82" s="35"/>
      <c r="G82" s="36"/>
    </row>
    <row r="83" spans="1:7" ht="15.75">
      <c r="A83" s="6"/>
      <c r="B83" s="6"/>
      <c r="C83" s="149"/>
      <c r="D83" s="24">
        <v>4</v>
      </c>
      <c r="E83" s="34"/>
      <c r="F83" s="35"/>
      <c r="G83" s="36"/>
    </row>
    <row r="84" spans="1:7" ht="15.75">
      <c r="A84" s="6"/>
      <c r="B84" s="6"/>
      <c r="C84" s="149" t="s">
        <v>12</v>
      </c>
      <c r="D84" s="24">
        <v>1</v>
      </c>
      <c r="E84" s="34"/>
      <c r="F84" s="35"/>
      <c r="G84" s="36"/>
    </row>
    <row r="85" spans="1:7" ht="15.75">
      <c r="A85" s="6"/>
      <c r="B85" s="6"/>
      <c r="C85" s="149"/>
      <c r="D85" s="24">
        <v>2</v>
      </c>
      <c r="E85" s="34"/>
      <c r="F85" s="35"/>
      <c r="G85" s="36"/>
    </row>
    <row r="86" spans="1:7" ht="15.75">
      <c r="A86" s="6"/>
      <c r="B86" s="6"/>
      <c r="C86" s="149"/>
      <c r="D86" s="24">
        <v>3</v>
      </c>
      <c r="E86" s="34"/>
      <c r="F86" s="35"/>
      <c r="G86" s="36"/>
    </row>
    <row r="87" spans="1:7" ht="15.75">
      <c r="A87" s="6"/>
      <c r="B87" s="6"/>
      <c r="C87" s="149"/>
      <c r="D87" s="24">
        <v>4</v>
      </c>
      <c r="E87" s="34"/>
      <c r="F87" s="35"/>
      <c r="G87" s="36"/>
    </row>
    <row r="88" spans="1:7" ht="15.75">
      <c r="A88" s="6"/>
      <c r="B88" s="6"/>
      <c r="C88" s="149" t="s">
        <v>13</v>
      </c>
      <c r="D88" s="24">
        <v>1</v>
      </c>
      <c r="E88" s="34"/>
      <c r="F88" s="35"/>
      <c r="G88" s="36"/>
    </row>
    <row r="89" spans="1:7" ht="15.75">
      <c r="A89" s="6"/>
      <c r="B89" s="6"/>
      <c r="C89" s="149"/>
      <c r="D89" s="24">
        <v>2</v>
      </c>
      <c r="E89" s="34"/>
      <c r="F89" s="35"/>
      <c r="G89" s="36"/>
    </row>
    <row r="90" spans="1:7" ht="15.75">
      <c r="A90" s="6"/>
      <c r="B90" s="6"/>
      <c r="C90" s="149"/>
      <c r="D90" s="24">
        <v>3</v>
      </c>
      <c r="E90" s="34"/>
      <c r="F90" s="35"/>
      <c r="G90" s="36"/>
    </row>
    <row r="91" spans="1:7" ht="15.75">
      <c r="A91" s="6"/>
      <c r="B91" s="6"/>
      <c r="C91" s="149"/>
      <c r="D91" s="24">
        <v>4</v>
      </c>
      <c r="E91" s="34"/>
      <c r="F91" s="35"/>
      <c r="G91" s="36"/>
    </row>
    <row r="92" spans="1:7" ht="15.75">
      <c r="A92" s="6"/>
      <c r="B92" s="6"/>
      <c r="C92" s="149" t="s">
        <v>14</v>
      </c>
      <c r="D92" s="24">
        <v>1</v>
      </c>
      <c r="E92" s="34"/>
      <c r="F92" s="35"/>
      <c r="G92" s="36"/>
    </row>
    <row r="93" spans="1:7" ht="15.75">
      <c r="A93" s="6"/>
      <c r="B93" s="6"/>
      <c r="C93" s="149"/>
      <c r="D93" s="24">
        <v>2</v>
      </c>
      <c r="E93" s="34"/>
      <c r="F93" s="35"/>
      <c r="G93" s="36"/>
    </row>
    <row r="94" spans="1:7" ht="15.75">
      <c r="A94" s="6"/>
      <c r="B94" s="6"/>
      <c r="C94" s="149"/>
      <c r="D94" s="24">
        <v>3</v>
      </c>
      <c r="E94" s="34"/>
      <c r="F94" s="35"/>
      <c r="G94" s="36"/>
    </row>
    <row r="95" spans="1:7" ht="15.75">
      <c r="A95" s="6"/>
      <c r="B95" s="6"/>
      <c r="C95" s="149"/>
      <c r="D95" s="24">
        <v>4</v>
      </c>
      <c r="E95" s="34"/>
      <c r="F95" s="35"/>
      <c r="G95" s="36"/>
    </row>
    <row r="96" spans="1:7" ht="15.75">
      <c r="A96" s="6"/>
      <c r="B96" s="6"/>
      <c r="C96" s="149" t="s">
        <v>15</v>
      </c>
      <c r="D96" s="24">
        <v>1</v>
      </c>
      <c r="E96" s="34"/>
      <c r="F96" s="35"/>
      <c r="G96" s="36"/>
    </row>
    <row r="97" spans="1:17" ht="15.75">
      <c r="A97" s="6"/>
      <c r="B97" s="6"/>
      <c r="C97" s="149"/>
      <c r="D97" s="24">
        <v>2</v>
      </c>
      <c r="E97" s="34"/>
      <c r="F97" s="35"/>
      <c r="G97" s="36"/>
    </row>
    <row r="98" spans="1:17" ht="15.75">
      <c r="A98" s="6"/>
      <c r="B98" s="6"/>
      <c r="C98" s="149"/>
      <c r="D98" s="24">
        <v>3</v>
      </c>
      <c r="E98" s="34"/>
      <c r="F98" s="35"/>
      <c r="G98" s="36"/>
    </row>
    <row r="99" spans="1:17" ht="15.75">
      <c r="A99" s="6"/>
      <c r="B99" s="6"/>
      <c r="C99" s="149"/>
      <c r="D99" s="24">
        <v>4</v>
      </c>
      <c r="E99" s="34"/>
      <c r="F99" s="35"/>
      <c r="G99" s="36"/>
    </row>
    <row r="100" spans="1:17" ht="15.75">
      <c r="A100" s="6"/>
      <c r="B100" s="6"/>
      <c r="C100" s="149" t="s">
        <v>16</v>
      </c>
      <c r="D100" s="24">
        <v>1</v>
      </c>
      <c r="E100" s="34"/>
      <c r="F100" s="35"/>
      <c r="G100" s="36"/>
    </row>
    <row r="101" spans="1:17" ht="15.75">
      <c r="A101" s="6"/>
      <c r="B101" s="6"/>
      <c r="C101" s="149"/>
      <c r="D101" s="24">
        <v>2</v>
      </c>
      <c r="E101" s="34"/>
      <c r="F101" s="35"/>
      <c r="G101" s="36"/>
    </row>
    <row r="102" spans="1:17" ht="15.75">
      <c r="A102" s="6"/>
      <c r="B102" s="6"/>
      <c r="C102" s="149"/>
      <c r="D102" s="24">
        <v>3</v>
      </c>
      <c r="E102" s="28"/>
      <c r="F102" s="26"/>
      <c r="G102" s="29"/>
    </row>
    <row r="103" spans="1:17" ht="15.75">
      <c r="A103" s="6"/>
      <c r="B103" s="6"/>
      <c r="C103" s="149"/>
      <c r="D103" s="24">
        <v>4</v>
      </c>
      <c r="E103" s="28"/>
      <c r="F103" s="26"/>
      <c r="G103" s="29"/>
    </row>
    <row r="104" spans="1:17" ht="15.75">
      <c r="A104" s="6"/>
      <c r="B104" s="6"/>
      <c r="C104" s="149" t="s">
        <v>17</v>
      </c>
      <c r="D104" s="24">
        <v>1</v>
      </c>
      <c r="E104" s="28"/>
      <c r="F104" s="26"/>
      <c r="G104" s="29"/>
    </row>
    <row r="105" spans="1:17" ht="15.75">
      <c r="A105" s="6"/>
      <c r="B105" s="6"/>
      <c r="C105" s="149"/>
      <c r="D105" s="24">
        <v>2</v>
      </c>
      <c r="E105" s="28"/>
      <c r="F105" s="26"/>
      <c r="G105" s="29"/>
    </row>
    <row r="106" spans="1:17" ht="15.75">
      <c r="A106" s="6"/>
      <c r="B106" s="6"/>
      <c r="C106" s="149"/>
      <c r="D106" s="24">
        <v>3</v>
      </c>
      <c r="E106" s="28"/>
      <c r="F106" s="26"/>
      <c r="G106" s="29"/>
    </row>
    <row r="107" spans="1:17" ht="15.75">
      <c r="A107" s="6"/>
      <c r="B107" s="6"/>
      <c r="C107" s="149"/>
      <c r="D107" s="37">
        <v>4</v>
      </c>
      <c r="E107" s="31"/>
      <c r="F107" s="32"/>
      <c r="G107" s="33"/>
    </row>
    <row r="108" spans="1:17" ht="15.75">
      <c r="A108" s="6"/>
      <c r="B108" s="6"/>
      <c r="C108" s="14"/>
      <c r="D108" s="38"/>
      <c r="E108" s="38" t="s">
        <v>21</v>
      </c>
      <c r="F108" s="39">
        <f>SUM(F60:F107)</f>
        <v>0</v>
      </c>
      <c r="G108" s="40"/>
    </row>
    <row r="109" spans="1:17" ht="15.75">
      <c r="A109" s="6"/>
      <c r="B109" s="6"/>
      <c r="C109" s="6"/>
      <c r="D109" s="11"/>
      <c r="E109" s="11"/>
      <c r="F109" s="42"/>
      <c r="G109" s="8"/>
    </row>
    <row r="110" spans="1:17" ht="15.75">
      <c r="A110" s="6"/>
      <c r="B110" s="6"/>
      <c r="C110" s="14"/>
      <c r="D110" s="15" t="s">
        <v>1</v>
      </c>
      <c r="E110" s="18" t="s">
        <v>2</v>
      </c>
      <c r="F110" s="41" t="s">
        <v>3</v>
      </c>
      <c r="G110" s="18" t="s">
        <v>4</v>
      </c>
    </row>
    <row r="111" spans="1:17" ht="15.75">
      <c r="A111" s="6"/>
      <c r="B111" s="6"/>
      <c r="C111" s="14"/>
      <c r="D111" s="164" t="s">
        <v>23</v>
      </c>
      <c r="E111" s="164"/>
      <c r="F111" s="164"/>
      <c r="G111" s="164"/>
    </row>
    <row r="112" spans="1:17" ht="15.75">
      <c r="A112" s="6"/>
      <c r="B112" s="6"/>
      <c r="C112" s="149" t="s">
        <v>6</v>
      </c>
      <c r="D112" s="20">
        <v>1</v>
      </c>
      <c r="E112" s="21"/>
      <c r="F112" s="22"/>
      <c r="G112" s="23"/>
      <c r="N112" s="155"/>
      <c r="O112" s="155"/>
      <c r="P112" s="2"/>
      <c r="Q112" s="2"/>
    </row>
    <row r="113" spans="1:17" ht="15.75">
      <c r="A113" s="6"/>
      <c r="B113" s="6"/>
      <c r="C113" s="149"/>
      <c r="D113" s="24">
        <v>2</v>
      </c>
      <c r="E113" s="28"/>
      <c r="F113" s="26"/>
      <c r="G113" s="29"/>
      <c r="N113" s="158"/>
      <c r="O113" s="158"/>
      <c r="P113" s="158"/>
      <c r="Q113" s="158"/>
    </row>
    <row r="114" spans="1:17" ht="15.75">
      <c r="A114" s="6"/>
      <c r="B114" s="6"/>
      <c r="C114" s="149"/>
      <c r="D114" s="24">
        <v>3</v>
      </c>
      <c r="E114" s="28"/>
      <c r="F114" s="26"/>
      <c r="G114" s="29"/>
      <c r="P114" s="2"/>
    </row>
    <row r="115" spans="1:17" ht="15.75">
      <c r="A115" s="6"/>
      <c r="B115" s="6"/>
      <c r="C115" s="149"/>
      <c r="D115" s="24">
        <v>4</v>
      </c>
      <c r="E115" s="28"/>
      <c r="F115" s="26"/>
      <c r="G115" s="29"/>
      <c r="P115" s="2"/>
    </row>
    <row r="116" spans="1:17" ht="15.75">
      <c r="A116" s="6"/>
      <c r="B116" s="6"/>
      <c r="C116" s="149" t="s">
        <v>7</v>
      </c>
      <c r="D116" s="24">
        <v>1</v>
      </c>
      <c r="E116" s="28"/>
      <c r="F116" s="26"/>
      <c r="G116" s="29"/>
      <c r="P116" s="2"/>
    </row>
    <row r="117" spans="1:17" ht="15.75">
      <c r="A117" s="6"/>
      <c r="B117" s="6"/>
      <c r="C117" s="149"/>
      <c r="D117" s="24">
        <v>2</v>
      </c>
      <c r="E117" s="28"/>
      <c r="F117" s="26"/>
      <c r="G117" s="29"/>
      <c r="N117" s="155"/>
      <c r="O117" s="155"/>
      <c r="P117" s="2"/>
      <c r="Q117" s="2"/>
    </row>
    <row r="118" spans="1:17" ht="15.75">
      <c r="A118" s="6"/>
      <c r="B118" s="6"/>
      <c r="C118" s="149"/>
      <c r="D118" s="24">
        <v>3</v>
      </c>
      <c r="E118" s="28"/>
      <c r="F118" s="26"/>
      <c r="G118" s="29"/>
      <c r="N118" s="158"/>
      <c r="O118" s="158"/>
      <c r="P118" s="158"/>
      <c r="Q118" s="158"/>
    </row>
    <row r="119" spans="1:17" ht="15.75">
      <c r="A119" s="6"/>
      <c r="B119" s="6"/>
      <c r="C119" s="149"/>
      <c r="D119" s="24">
        <v>4</v>
      </c>
      <c r="E119" s="28"/>
      <c r="F119" s="26"/>
      <c r="G119" s="29"/>
      <c r="P119" s="2"/>
    </row>
    <row r="120" spans="1:17" ht="15.75">
      <c r="A120" s="6"/>
      <c r="B120" s="6"/>
      <c r="C120" s="149" t="s">
        <v>8</v>
      </c>
      <c r="D120" s="24">
        <v>1</v>
      </c>
      <c r="E120" s="28"/>
      <c r="F120" s="26"/>
      <c r="G120" s="29"/>
      <c r="P120" s="2"/>
    </row>
    <row r="121" spans="1:17" ht="15.75">
      <c r="A121" s="6"/>
      <c r="B121" s="6"/>
      <c r="C121" s="149"/>
      <c r="D121" s="24">
        <v>2</v>
      </c>
      <c r="E121" s="28"/>
      <c r="F121" s="26"/>
      <c r="G121" s="29"/>
      <c r="P121" s="2"/>
    </row>
    <row r="122" spans="1:17" ht="15.75">
      <c r="A122" s="6"/>
      <c r="B122" s="6"/>
      <c r="C122" s="149"/>
      <c r="D122" s="24">
        <v>3</v>
      </c>
      <c r="E122" s="28"/>
      <c r="F122" s="26"/>
      <c r="G122" s="29"/>
      <c r="N122" s="155"/>
      <c r="O122" s="155"/>
      <c r="P122" s="2"/>
      <c r="Q122" s="2"/>
    </row>
    <row r="123" spans="1:17" ht="15.75">
      <c r="A123" s="6"/>
      <c r="B123" s="6"/>
      <c r="C123" s="149"/>
      <c r="D123" s="24">
        <v>4</v>
      </c>
      <c r="E123" s="31"/>
      <c r="F123" s="32"/>
      <c r="G123" s="33"/>
      <c r="N123" s="158"/>
      <c r="O123" s="158"/>
      <c r="P123" s="158"/>
      <c r="Q123" s="158"/>
    </row>
    <row r="124" spans="1:17" ht="15.75">
      <c r="A124" s="6"/>
      <c r="B124" s="6"/>
      <c r="C124" s="149" t="s">
        <v>9</v>
      </c>
      <c r="D124" s="24">
        <v>1</v>
      </c>
      <c r="E124" s="34"/>
      <c r="F124" s="35"/>
      <c r="G124" s="36"/>
      <c r="P124" s="2"/>
    </row>
    <row r="125" spans="1:17" ht="15.75">
      <c r="A125" s="6"/>
      <c r="B125" s="6"/>
      <c r="C125" s="149"/>
      <c r="D125" s="24">
        <v>2</v>
      </c>
      <c r="E125" s="34"/>
      <c r="F125" s="35"/>
      <c r="G125" s="36"/>
      <c r="P125" s="2"/>
    </row>
    <row r="126" spans="1:17" ht="15.75">
      <c r="A126" s="6"/>
      <c r="B126" s="6"/>
      <c r="C126" s="149"/>
      <c r="D126" s="24">
        <v>3</v>
      </c>
      <c r="E126" s="34"/>
      <c r="F126" s="35"/>
      <c r="G126" s="36"/>
      <c r="N126" s="155"/>
      <c r="O126" s="155"/>
      <c r="P126" s="2"/>
      <c r="Q126" s="2"/>
    </row>
    <row r="127" spans="1:17" ht="15.75">
      <c r="A127" s="6"/>
      <c r="B127" s="6"/>
      <c r="C127" s="149"/>
      <c r="D127" s="24">
        <v>4</v>
      </c>
      <c r="E127" s="34"/>
      <c r="F127" s="35"/>
      <c r="G127" s="36"/>
      <c r="N127" s="158"/>
      <c r="O127" s="158"/>
      <c r="P127" s="158"/>
      <c r="Q127" s="158"/>
    </row>
    <row r="128" spans="1:17" ht="15.75">
      <c r="A128" s="6"/>
      <c r="B128" s="6"/>
      <c r="C128" s="149" t="s">
        <v>10</v>
      </c>
      <c r="D128" s="24">
        <v>1</v>
      </c>
      <c r="E128" s="118"/>
      <c r="F128" s="120"/>
      <c r="G128" s="121"/>
      <c r="P128" s="2"/>
    </row>
    <row r="129" spans="1:17" ht="15.75">
      <c r="A129" s="6"/>
      <c r="B129" s="6"/>
      <c r="C129" s="149"/>
      <c r="D129" s="24">
        <v>2</v>
      </c>
      <c r="E129" s="118"/>
      <c r="F129" s="120"/>
      <c r="G129" s="121"/>
      <c r="P129" s="2"/>
    </row>
    <row r="130" spans="1:17" ht="15.75">
      <c r="A130" s="6"/>
      <c r="B130" s="6"/>
      <c r="C130" s="149"/>
      <c r="D130" s="24">
        <v>3</v>
      </c>
      <c r="E130" s="118"/>
      <c r="F130" s="120"/>
      <c r="G130" s="121"/>
      <c r="P130" s="2"/>
    </row>
    <row r="131" spans="1:17" ht="15.75">
      <c r="A131" s="6"/>
      <c r="B131" s="6"/>
      <c r="C131" s="149"/>
      <c r="D131" s="24">
        <v>4</v>
      </c>
      <c r="E131" s="118"/>
      <c r="F131" s="120"/>
      <c r="G131" s="121"/>
      <c r="N131" s="155"/>
      <c r="O131" s="155"/>
      <c r="P131" s="2"/>
      <c r="Q131" s="2"/>
    </row>
    <row r="132" spans="1:17" ht="15.75">
      <c r="A132" s="6"/>
      <c r="B132" s="6"/>
      <c r="C132" s="149" t="s">
        <v>11</v>
      </c>
      <c r="D132" s="24">
        <v>1</v>
      </c>
      <c r="E132" s="119">
        <v>45462</v>
      </c>
      <c r="F132" s="120">
        <v>200000</v>
      </c>
      <c r="G132" s="121" t="s">
        <v>54</v>
      </c>
      <c r="N132" s="158"/>
      <c r="O132" s="158"/>
      <c r="P132" s="158"/>
      <c r="Q132" s="158"/>
    </row>
    <row r="133" spans="1:17" ht="15.75">
      <c r="A133" s="6"/>
      <c r="B133" s="6"/>
      <c r="C133" s="149"/>
      <c r="D133" s="24">
        <v>2</v>
      </c>
      <c r="E133" s="119">
        <v>45468</v>
      </c>
      <c r="F133" s="120">
        <v>200000</v>
      </c>
      <c r="G133" s="121" t="s">
        <v>54</v>
      </c>
      <c r="O133" s="46"/>
      <c r="P133" s="47"/>
      <c r="Q133" s="49"/>
    </row>
    <row r="134" spans="1:17" ht="15.75">
      <c r="A134" s="6"/>
      <c r="B134" s="6"/>
      <c r="C134" s="149"/>
      <c r="D134" s="24">
        <v>3</v>
      </c>
      <c r="E134" s="118"/>
      <c r="F134" s="120"/>
      <c r="G134" s="118"/>
      <c r="O134" s="48"/>
      <c r="P134" s="47"/>
      <c r="Q134" s="49"/>
    </row>
    <row r="135" spans="1:17" ht="16.5" thickBot="1">
      <c r="A135" s="6"/>
      <c r="B135" s="6"/>
      <c r="C135" s="149"/>
      <c r="D135" s="24">
        <v>4</v>
      </c>
      <c r="E135" s="28"/>
      <c r="F135" s="26"/>
      <c r="G135" s="28"/>
      <c r="O135" s="43"/>
      <c r="P135" s="2"/>
    </row>
    <row r="136" spans="1:17" ht="16.5" thickBot="1">
      <c r="A136" s="6"/>
      <c r="B136" s="6"/>
      <c r="C136" s="149" t="s">
        <v>12</v>
      </c>
      <c r="D136" s="24">
        <v>1</v>
      </c>
      <c r="E136" s="123">
        <v>45488</v>
      </c>
      <c r="F136" s="120">
        <v>300000</v>
      </c>
      <c r="G136" s="86" t="s">
        <v>54</v>
      </c>
      <c r="N136" s="155"/>
      <c r="O136" s="155"/>
      <c r="P136" s="2"/>
      <c r="Q136" s="2"/>
    </row>
    <row r="137" spans="1:17" ht="16.5" thickBot="1">
      <c r="A137" s="6"/>
      <c r="B137" s="6"/>
      <c r="C137" s="149"/>
      <c r="D137" s="24">
        <v>2</v>
      </c>
      <c r="E137" s="83">
        <v>45496</v>
      </c>
      <c r="F137" s="120">
        <v>100000</v>
      </c>
      <c r="G137" s="86" t="s">
        <v>54</v>
      </c>
      <c r="N137" s="158"/>
      <c r="O137" s="158"/>
      <c r="P137" s="158"/>
      <c r="Q137" s="158"/>
    </row>
    <row r="138" spans="1:17" ht="16.5" thickBot="1">
      <c r="A138" s="6"/>
      <c r="B138" s="6"/>
      <c r="C138" s="149"/>
      <c r="D138" s="24">
        <v>3</v>
      </c>
      <c r="E138" s="118"/>
      <c r="F138" s="120"/>
      <c r="G138" s="118"/>
      <c r="P138" s="2"/>
    </row>
    <row r="139" spans="1:17" ht="15.75">
      <c r="A139" s="6"/>
      <c r="B139" s="6"/>
      <c r="C139" s="149"/>
      <c r="D139" s="24">
        <v>4</v>
      </c>
      <c r="E139" s="28"/>
      <c r="F139" s="26"/>
      <c r="G139" s="28"/>
      <c r="P139" s="2"/>
    </row>
    <row r="140" spans="1:17" ht="15.75">
      <c r="A140" s="6"/>
      <c r="B140" s="6"/>
      <c r="C140" s="149" t="s">
        <v>13</v>
      </c>
      <c r="D140" s="24">
        <v>1</v>
      </c>
      <c r="E140" s="34"/>
      <c r="F140" s="35"/>
      <c r="G140" s="36"/>
      <c r="P140" s="2"/>
    </row>
    <row r="141" spans="1:17" ht="15.75">
      <c r="A141" s="6"/>
      <c r="B141" s="6"/>
      <c r="C141" s="149"/>
      <c r="D141" s="24">
        <v>2</v>
      </c>
      <c r="E141" s="34"/>
      <c r="F141" s="35"/>
      <c r="G141" s="36"/>
      <c r="N141" s="155"/>
      <c r="O141" s="155"/>
      <c r="P141" s="2"/>
    </row>
    <row r="142" spans="1:17" ht="15.75">
      <c r="A142" s="6"/>
      <c r="B142" s="6"/>
      <c r="C142" s="149"/>
      <c r="D142" s="24">
        <v>3</v>
      </c>
      <c r="E142" s="34"/>
      <c r="F142" s="35"/>
      <c r="G142" s="36"/>
    </row>
    <row r="143" spans="1:17" ht="16.5" thickBot="1">
      <c r="A143" s="6"/>
      <c r="B143" s="6"/>
      <c r="C143" s="149"/>
      <c r="D143" s="24">
        <v>4</v>
      </c>
      <c r="E143" s="34"/>
      <c r="F143" s="35"/>
      <c r="G143" s="36"/>
    </row>
    <row r="144" spans="1:17" ht="16.5" thickBot="1">
      <c r="A144" s="6"/>
      <c r="B144" s="6"/>
      <c r="C144" s="149" t="s">
        <v>14</v>
      </c>
      <c r="D144" s="24">
        <v>1</v>
      </c>
      <c r="E144" s="71"/>
      <c r="F144" s="68"/>
      <c r="G144" s="72"/>
    </row>
    <row r="145" spans="1:7" ht="16.5" thickBot="1">
      <c r="A145" s="6"/>
      <c r="B145" s="6"/>
      <c r="C145" s="149"/>
      <c r="D145" s="24">
        <v>2</v>
      </c>
      <c r="E145" s="67"/>
      <c r="F145" s="68"/>
      <c r="G145" s="73"/>
    </row>
    <row r="146" spans="1:7" ht="15.75">
      <c r="A146" s="6"/>
      <c r="B146" s="6"/>
      <c r="C146" s="149"/>
      <c r="D146" s="24">
        <v>3</v>
      </c>
      <c r="E146" s="67"/>
      <c r="F146" s="68"/>
      <c r="G146" s="73"/>
    </row>
    <row r="147" spans="1:7" ht="15.75">
      <c r="A147" s="6"/>
      <c r="B147" s="6"/>
      <c r="C147" s="149"/>
      <c r="D147" s="24">
        <v>4</v>
      </c>
      <c r="E147" s="34"/>
      <c r="F147" s="35"/>
      <c r="G147" s="36"/>
    </row>
    <row r="148" spans="1:7" ht="15.75">
      <c r="A148" s="6"/>
      <c r="B148" s="6"/>
      <c r="C148" s="149" t="s">
        <v>15</v>
      </c>
      <c r="D148" s="24">
        <v>1</v>
      </c>
      <c r="E148" s="34"/>
      <c r="F148" s="35"/>
      <c r="G148" s="36"/>
    </row>
    <row r="149" spans="1:7" ht="15.75">
      <c r="A149" s="6"/>
      <c r="B149" s="6"/>
      <c r="C149" s="149"/>
      <c r="D149" s="24">
        <v>2</v>
      </c>
      <c r="E149" s="34"/>
      <c r="F149" s="35"/>
      <c r="G149" s="36"/>
    </row>
    <row r="150" spans="1:7" ht="15.75">
      <c r="A150" s="6"/>
      <c r="B150" s="6"/>
      <c r="C150" s="149"/>
      <c r="D150" s="24">
        <v>3</v>
      </c>
      <c r="E150" s="34"/>
      <c r="F150" s="35"/>
      <c r="G150" s="36"/>
    </row>
    <row r="151" spans="1:7" ht="15.75">
      <c r="A151" s="6"/>
      <c r="B151" s="6"/>
      <c r="C151" s="149"/>
      <c r="D151" s="24">
        <v>4</v>
      </c>
      <c r="E151" s="34"/>
      <c r="F151" s="35"/>
      <c r="G151" s="36"/>
    </row>
    <row r="152" spans="1:7" ht="15.75">
      <c r="A152" s="6"/>
      <c r="B152" s="6"/>
      <c r="C152" s="149" t="s">
        <v>16</v>
      </c>
      <c r="D152" s="24">
        <v>1</v>
      </c>
      <c r="E152" s="34"/>
      <c r="F152" s="35"/>
      <c r="G152" s="36"/>
    </row>
    <row r="153" spans="1:7" ht="15.75">
      <c r="A153" s="6"/>
      <c r="B153" s="6"/>
      <c r="C153" s="149"/>
      <c r="D153" s="24">
        <v>2</v>
      </c>
      <c r="E153" s="34"/>
      <c r="F153" s="35"/>
      <c r="G153" s="36"/>
    </row>
    <row r="154" spans="1:7" ht="15.75">
      <c r="A154" s="6"/>
      <c r="B154" s="6"/>
      <c r="C154" s="149"/>
      <c r="D154" s="24">
        <v>3</v>
      </c>
      <c r="E154" s="28"/>
      <c r="F154" s="26"/>
      <c r="G154" s="29"/>
    </row>
    <row r="155" spans="1:7" ht="15.75">
      <c r="A155" s="6"/>
      <c r="B155" s="6"/>
      <c r="C155" s="149"/>
      <c r="D155" s="24">
        <v>4</v>
      </c>
      <c r="E155" s="28"/>
      <c r="F155" s="26"/>
      <c r="G155" s="29"/>
    </row>
    <row r="156" spans="1:7" ht="15.75">
      <c r="A156" s="6"/>
      <c r="B156" s="6"/>
      <c r="C156" s="149" t="s">
        <v>17</v>
      </c>
      <c r="D156" s="24">
        <v>1</v>
      </c>
      <c r="E156" s="28"/>
      <c r="F156" s="26"/>
      <c r="G156" s="29"/>
    </row>
    <row r="157" spans="1:7" ht="15.75">
      <c r="A157" s="6"/>
      <c r="B157" s="6"/>
      <c r="C157" s="149"/>
      <c r="D157" s="24">
        <v>2</v>
      </c>
      <c r="E157" s="28"/>
      <c r="F157" s="26"/>
      <c r="G157" s="29"/>
    </row>
    <row r="158" spans="1:7" ht="15.75">
      <c r="A158" s="6"/>
      <c r="B158" s="6"/>
      <c r="C158" s="149"/>
      <c r="D158" s="24">
        <v>3</v>
      </c>
      <c r="E158" s="28"/>
      <c r="F158" s="26"/>
      <c r="G158" s="29"/>
    </row>
    <row r="159" spans="1:7" ht="15.75">
      <c r="A159" s="6"/>
      <c r="B159" s="6"/>
      <c r="C159" s="149"/>
      <c r="D159" s="37">
        <v>4</v>
      </c>
      <c r="E159" s="31"/>
      <c r="F159" s="32"/>
      <c r="G159" s="33"/>
    </row>
    <row r="160" spans="1:7" ht="15.75">
      <c r="A160" s="6"/>
      <c r="B160" s="6"/>
      <c r="C160" s="14"/>
      <c r="D160" s="38"/>
      <c r="E160" s="38" t="s">
        <v>21</v>
      </c>
      <c r="F160" s="87">
        <f>SUM(F112:F159)</f>
        <v>800000</v>
      </c>
      <c r="G160" s="40"/>
    </row>
    <row r="161" spans="1:21" ht="15.75">
      <c r="A161" s="6"/>
      <c r="B161" s="6"/>
      <c r="C161" s="6"/>
      <c r="D161" s="11"/>
      <c r="E161" s="11"/>
      <c r="F161" s="8"/>
      <c r="G161" s="8"/>
    </row>
    <row r="162" spans="1:21" ht="15.75">
      <c r="A162" s="6"/>
      <c r="B162" s="6"/>
      <c r="C162" s="14"/>
      <c r="D162" s="15" t="s">
        <v>1</v>
      </c>
      <c r="E162" s="18" t="s">
        <v>2</v>
      </c>
      <c r="F162" s="41" t="s">
        <v>3</v>
      </c>
      <c r="G162" s="18" t="s">
        <v>4</v>
      </c>
    </row>
    <row r="163" spans="1:21" ht="15.75">
      <c r="A163" s="6"/>
      <c r="B163" s="6"/>
      <c r="C163" s="14"/>
      <c r="D163" s="159" t="s">
        <v>24</v>
      </c>
      <c r="E163" s="159"/>
      <c r="F163" s="159"/>
      <c r="G163" s="159"/>
    </row>
    <row r="164" spans="1:21" ht="15.75">
      <c r="A164" s="6"/>
      <c r="B164" s="6"/>
      <c r="C164" s="149" t="s">
        <v>6</v>
      </c>
      <c r="D164" s="20">
        <v>1</v>
      </c>
      <c r="E164" s="21"/>
      <c r="F164" s="22"/>
      <c r="G164" s="23"/>
    </row>
    <row r="165" spans="1:21" ht="15.75">
      <c r="A165" s="6"/>
      <c r="B165" s="6"/>
      <c r="C165" s="149"/>
      <c r="D165" s="24">
        <v>2</v>
      </c>
      <c r="E165" s="28"/>
      <c r="F165" s="26"/>
      <c r="G165" s="29"/>
    </row>
    <row r="166" spans="1:21" ht="15.75">
      <c r="A166" s="6"/>
      <c r="B166" s="6"/>
      <c r="C166" s="149"/>
      <c r="D166" s="24">
        <v>3</v>
      </c>
      <c r="E166" s="28"/>
      <c r="F166" s="26"/>
      <c r="G166" s="29"/>
    </row>
    <row r="167" spans="1:21" ht="15.75">
      <c r="A167" s="6"/>
      <c r="B167" s="6"/>
      <c r="C167" s="149"/>
      <c r="D167" s="24">
        <v>4</v>
      </c>
      <c r="E167" s="28"/>
      <c r="F167" s="26"/>
      <c r="G167" s="29"/>
    </row>
    <row r="168" spans="1:21" ht="15.75">
      <c r="A168" s="6"/>
      <c r="B168" s="6"/>
      <c r="C168" s="149" t="s">
        <v>7</v>
      </c>
      <c r="D168" s="24">
        <v>1</v>
      </c>
      <c r="E168" s="28"/>
      <c r="F168" s="26"/>
      <c r="G168" s="29"/>
    </row>
    <row r="169" spans="1:21" ht="15.75">
      <c r="A169" s="6"/>
      <c r="B169" s="6"/>
      <c r="C169" s="149"/>
      <c r="D169" s="24">
        <v>2</v>
      </c>
      <c r="E169" s="28"/>
      <c r="F169" s="26"/>
      <c r="G169" s="29"/>
      <c r="R169" s="50"/>
      <c r="S169" s="44"/>
      <c r="T169" s="51"/>
      <c r="U169" s="44"/>
    </row>
    <row r="170" spans="1:21" ht="15.75">
      <c r="A170" s="6"/>
      <c r="B170" s="6"/>
      <c r="C170" s="149"/>
      <c r="D170" s="24">
        <v>3</v>
      </c>
      <c r="E170" s="28"/>
      <c r="F170" s="26"/>
      <c r="G170" s="29"/>
      <c r="R170" s="158"/>
      <c r="S170" s="158"/>
      <c r="T170" s="158"/>
      <c r="U170" s="158"/>
    </row>
    <row r="171" spans="1:21" ht="15.75">
      <c r="A171" s="6"/>
      <c r="B171" s="6"/>
      <c r="C171" s="149"/>
      <c r="D171" s="24">
        <v>4</v>
      </c>
      <c r="E171" s="28"/>
      <c r="F171" s="26"/>
      <c r="G171" s="29"/>
      <c r="Q171" s="156"/>
      <c r="S171" s="46"/>
      <c r="T171" s="53"/>
      <c r="U171" s="54"/>
    </row>
    <row r="172" spans="1:21" ht="15.75">
      <c r="A172" s="6"/>
      <c r="B172" s="6"/>
      <c r="C172" s="149" t="s">
        <v>8</v>
      </c>
      <c r="D172" s="24">
        <v>1</v>
      </c>
      <c r="E172" s="28"/>
      <c r="F172" s="26"/>
      <c r="G172" s="29"/>
      <c r="Q172" s="156"/>
      <c r="T172" s="53"/>
    </row>
    <row r="173" spans="1:21" ht="15.75">
      <c r="A173" s="6"/>
      <c r="B173" s="6"/>
      <c r="C173" s="149"/>
      <c r="D173" s="24">
        <v>2</v>
      </c>
      <c r="E173" s="28"/>
      <c r="F173" s="26"/>
      <c r="G173" s="29"/>
      <c r="Q173" s="156"/>
      <c r="T173" s="53"/>
    </row>
    <row r="174" spans="1:21" ht="15.75">
      <c r="A174" s="6"/>
      <c r="B174" s="6"/>
      <c r="C174" s="149"/>
      <c r="D174" s="24">
        <v>3</v>
      </c>
      <c r="E174" s="28"/>
      <c r="F174" s="26"/>
      <c r="G174" s="29"/>
      <c r="Q174" s="156"/>
      <c r="T174" s="2"/>
    </row>
    <row r="175" spans="1:21" ht="15.75">
      <c r="A175" s="6"/>
      <c r="B175" s="6"/>
      <c r="C175" s="149"/>
      <c r="D175" s="24">
        <v>4</v>
      </c>
      <c r="E175" s="31"/>
      <c r="F175" s="32"/>
      <c r="G175" s="33"/>
      <c r="Q175" s="156"/>
      <c r="T175" s="2"/>
    </row>
    <row r="176" spans="1:21" ht="15.75">
      <c r="A176" s="6"/>
      <c r="B176" s="6"/>
      <c r="C176" s="149" t="s">
        <v>9</v>
      </c>
      <c r="D176" s="24">
        <v>1</v>
      </c>
      <c r="E176" s="34"/>
      <c r="F176" s="35"/>
      <c r="G176" s="36"/>
      <c r="Q176" s="156"/>
      <c r="T176" s="2"/>
    </row>
    <row r="177" spans="1:21" ht="15.75">
      <c r="A177" s="6"/>
      <c r="B177" s="6"/>
      <c r="C177" s="149"/>
      <c r="D177" s="24">
        <v>2</v>
      </c>
      <c r="E177" s="34"/>
      <c r="F177" s="35"/>
      <c r="G177" s="36"/>
      <c r="Q177" s="156"/>
      <c r="T177" s="2"/>
    </row>
    <row r="178" spans="1:21" ht="15.75">
      <c r="A178" s="6"/>
      <c r="B178" s="6"/>
      <c r="C178" s="149"/>
      <c r="D178" s="24">
        <v>3</v>
      </c>
      <c r="E178" s="34"/>
      <c r="F178" s="35"/>
      <c r="G178" s="36"/>
      <c r="Q178" s="156"/>
      <c r="T178" s="2"/>
    </row>
    <row r="179" spans="1:21" ht="15.75">
      <c r="A179" s="6"/>
      <c r="B179" s="6"/>
      <c r="C179" s="149"/>
      <c r="D179" s="24">
        <v>4</v>
      </c>
      <c r="E179" s="34"/>
      <c r="F179" s="35"/>
      <c r="G179" s="36"/>
      <c r="Q179" s="156"/>
      <c r="T179" s="2"/>
    </row>
    <row r="180" spans="1:21" ht="15.75">
      <c r="A180" s="6"/>
      <c r="B180" s="6"/>
      <c r="C180" s="149" t="s">
        <v>10</v>
      </c>
      <c r="D180" s="24">
        <v>1</v>
      </c>
      <c r="E180" s="34"/>
      <c r="F180" s="35"/>
      <c r="G180" s="36"/>
      <c r="Q180" s="156"/>
      <c r="T180" s="2"/>
    </row>
    <row r="181" spans="1:21" ht="15.75">
      <c r="A181" s="6"/>
      <c r="B181" s="6"/>
      <c r="C181" s="149"/>
      <c r="D181" s="24">
        <v>2</v>
      </c>
      <c r="E181" s="34"/>
      <c r="F181" s="35"/>
      <c r="G181" s="36"/>
      <c r="Q181" s="156"/>
      <c r="T181" s="2"/>
    </row>
    <row r="182" spans="1:21" ht="15.75">
      <c r="A182" s="6"/>
      <c r="B182" s="6"/>
      <c r="C182" s="149"/>
      <c r="D182" s="24">
        <v>3</v>
      </c>
      <c r="E182" s="34"/>
      <c r="F182" s="35"/>
      <c r="G182" s="36"/>
      <c r="Q182" s="156"/>
      <c r="T182" s="2"/>
    </row>
    <row r="183" spans="1:21" ht="15.75">
      <c r="A183" s="6"/>
      <c r="B183" s="6"/>
      <c r="C183" s="149"/>
      <c r="D183" s="24">
        <v>4</v>
      </c>
      <c r="E183" s="34"/>
      <c r="F183" s="35"/>
      <c r="G183" s="36"/>
      <c r="Q183" s="156"/>
      <c r="S183" s="55"/>
      <c r="T183" s="55"/>
      <c r="U183" s="55"/>
    </row>
    <row r="184" spans="1:21" ht="15.75">
      <c r="A184" s="6"/>
      <c r="B184" s="6"/>
      <c r="C184" s="149" t="s">
        <v>11</v>
      </c>
      <c r="D184" s="24">
        <v>1</v>
      </c>
      <c r="E184" s="34"/>
      <c r="F184" s="35"/>
      <c r="G184" s="36"/>
      <c r="Q184" s="156"/>
      <c r="S184" s="55"/>
      <c r="T184" s="55"/>
      <c r="U184" s="55"/>
    </row>
    <row r="185" spans="1:21" ht="15.75">
      <c r="A185" s="6"/>
      <c r="B185" s="6"/>
      <c r="C185" s="149"/>
      <c r="D185" s="24">
        <v>2</v>
      </c>
      <c r="E185" s="34"/>
      <c r="F185" s="35"/>
      <c r="G185" s="36"/>
      <c r="Q185" s="156"/>
      <c r="S185" s="55"/>
      <c r="T185" s="55"/>
      <c r="U185" s="55"/>
    </row>
    <row r="186" spans="1:21" ht="15.75">
      <c r="A186" s="6"/>
      <c r="B186" s="6"/>
      <c r="C186" s="149"/>
      <c r="D186" s="24">
        <v>3</v>
      </c>
      <c r="E186" s="34"/>
      <c r="F186" s="35"/>
      <c r="G186" s="36"/>
      <c r="Q186" s="156"/>
      <c r="S186" s="55"/>
      <c r="T186" s="55"/>
      <c r="U186" s="55"/>
    </row>
    <row r="187" spans="1:21" ht="15.75">
      <c r="A187" s="6"/>
      <c r="B187" s="6"/>
      <c r="C187" s="149"/>
      <c r="D187" s="24">
        <v>4</v>
      </c>
      <c r="E187" s="34"/>
      <c r="F187" s="35"/>
      <c r="G187" s="36"/>
      <c r="Q187" s="156"/>
      <c r="S187" s="55"/>
      <c r="T187" s="55"/>
      <c r="U187" s="55"/>
    </row>
    <row r="188" spans="1:21" ht="15.75">
      <c r="A188" s="6"/>
      <c r="B188" s="6"/>
      <c r="C188" s="149" t="s">
        <v>12</v>
      </c>
      <c r="D188" s="24">
        <v>1</v>
      </c>
      <c r="E188" s="34"/>
      <c r="F188" s="35"/>
      <c r="G188" s="36"/>
      <c r="Q188" s="156"/>
      <c r="S188" s="55"/>
      <c r="T188" s="55"/>
      <c r="U188" s="55"/>
    </row>
    <row r="189" spans="1:21" ht="15.75">
      <c r="A189" s="6"/>
      <c r="B189" s="6"/>
      <c r="C189" s="149"/>
      <c r="D189" s="24">
        <v>2</v>
      </c>
      <c r="E189" s="34"/>
      <c r="F189" s="35"/>
      <c r="G189" s="36"/>
      <c r="Q189" s="156"/>
      <c r="S189" s="55"/>
      <c r="T189" s="55"/>
      <c r="U189" s="55"/>
    </row>
    <row r="190" spans="1:21" ht="15.75">
      <c r="A190" s="6"/>
      <c r="B190" s="6"/>
      <c r="C190" s="149"/>
      <c r="D190" s="24">
        <v>3</v>
      </c>
      <c r="E190" s="34"/>
      <c r="F190" s="35"/>
      <c r="G190" s="36"/>
      <c r="Q190" s="156"/>
      <c r="S190" s="55"/>
      <c r="T190" s="55"/>
      <c r="U190" s="55"/>
    </row>
    <row r="191" spans="1:21" ht="15.75">
      <c r="A191" s="6"/>
      <c r="B191" s="6"/>
      <c r="C191" s="149"/>
      <c r="D191" s="24">
        <v>4</v>
      </c>
      <c r="E191" s="34"/>
      <c r="F191" s="35"/>
      <c r="G191" s="36"/>
      <c r="Q191" s="156"/>
      <c r="S191" s="55"/>
      <c r="T191" s="55"/>
      <c r="U191" s="55"/>
    </row>
    <row r="192" spans="1:21" ht="15.75">
      <c r="A192" s="6"/>
      <c r="B192" s="6"/>
      <c r="C192" s="149" t="s">
        <v>13</v>
      </c>
      <c r="D192" s="24">
        <v>1</v>
      </c>
      <c r="E192" s="34"/>
      <c r="F192" s="35"/>
      <c r="G192" s="36"/>
      <c r="Q192" s="156"/>
      <c r="S192" s="55"/>
      <c r="T192" s="55"/>
      <c r="U192" s="55"/>
    </row>
    <row r="193" spans="1:21" ht="15.75">
      <c r="A193" s="6"/>
      <c r="B193" s="6"/>
      <c r="C193" s="149"/>
      <c r="D193" s="24">
        <v>2</v>
      </c>
      <c r="E193" s="34"/>
      <c r="F193" s="35"/>
      <c r="G193" s="36"/>
      <c r="Q193" s="156"/>
      <c r="S193" s="55"/>
      <c r="T193" s="55"/>
      <c r="U193" s="55"/>
    </row>
    <row r="194" spans="1:21" ht="15.75">
      <c r="A194" s="6"/>
      <c r="B194" s="6"/>
      <c r="C194" s="149"/>
      <c r="D194" s="24">
        <v>3</v>
      </c>
      <c r="E194" s="34"/>
      <c r="F194" s="35"/>
      <c r="G194" s="36"/>
      <c r="Q194" s="156"/>
      <c r="S194" s="55"/>
      <c r="T194" s="55"/>
      <c r="U194" s="55"/>
    </row>
    <row r="195" spans="1:21" ht="15.75">
      <c r="A195" s="6"/>
      <c r="B195" s="6"/>
      <c r="C195" s="149"/>
      <c r="D195" s="24">
        <v>4</v>
      </c>
      <c r="E195" s="34"/>
      <c r="F195" s="35"/>
      <c r="G195" s="36"/>
      <c r="Q195" s="156"/>
      <c r="S195" s="55"/>
      <c r="T195" s="55"/>
      <c r="U195" s="55"/>
    </row>
    <row r="196" spans="1:21" ht="15.75">
      <c r="A196" s="6"/>
      <c r="B196" s="6"/>
      <c r="C196" s="149" t="s">
        <v>14</v>
      </c>
      <c r="D196" s="24">
        <v>1</v>
      </c>
      <c r="E196" s="34"/>
      <c r="F196" s="35"/>
      <c r="G196" s="36"/>
      <c r="Q196" s="156"/>
      <c r="S196" s="55"/>
      <c r="T196" s="55"/>
      <c r="U196" s="55"/>
    </row>
    <row r="197" spans="1:21" ht="15.75">
      <c r="A197" s="6"/>
      <c r="B197" s="6"/>
      <c r="C197" s="149"/>
      <c r="D197" s="24">
        <v>2</v>
      </c>
      <c r="E197" s="34"/>
      <c r="F197" s="35"/>
      <c r="G197" s="36"/>
      <c r="Q197" s="156"/>
      <c r="S197" s="55"/>
      <c r="T197" s="55"/>
      <c r="U197" s="55"/>
    </row>
    <row r="198" spans="1:21" ht="15.75">
      <c r="A198" s="6"/>
      <c r="B198" s="6"/>
      <c r="C198" s="149"/>
      <c r="D198" s="24">
        <v>3</v>
      </c>
      <c r="E198" s="34"/>
      <c r="F198" s="35"/>
      <c r="G198" s="36"/>
      <c r="Q198" s="156"/>
      <c r="S198" s="55"/>
      <c r="T198" s="55"/>
      <c r="U198" s="55"/>
    </row>
    <row r="199" spans="1:21" ht="15.75">
      <c r="A199" s="6"/>
      <c r="B199" s="6"/>
      <c r="C199" s="149"/>
      <c r="D199" s="24">
        <v>4</v>
      </c>
      <c r="E199" s="34"/>
      <c r="F199" s="35"/>
      <c r="G199" s="36"/>
      <c r="Q199" s="156"/>
      <c r="S199" s="55"/>
      <c r="T199" s="55"/>
      <c r="U199" s="55"/>
    </row>
    <row r="200" spans="1:21" ht="15.75">
      <c r="A200" s="6"/>
      <c r="B200" s="6"/>
      <c r="C200" s="149" t="s">
        <v>15</v>
      </c>
      <c r="D200" s="24">
        <v>1</v>
      </c>
      <c r="E200" s="34"/>
      <c r="F200" s="35"/>
      <c r="G200" s="36"/>
      <c r="Q200" s="156"/>
      <c r="S200" s="55"/>
      <c r="T200" s="55"/>
      <c r="U200" s="55"/>
    </row>
    <row r="201" spans="1:21" ht="15.75">
      <c r="A201" s="6"/>
      <c r="B201" s="6"/>
      <c r="C201" s="149"/>
      <c r="D201" s="24">
        <v>2</v>
      </c>
      <c r="E201" s="34"/>
      <c r="F201" s="35"/>
      <c r="G201" s="36"/>
      <c r="Q201" s="156"/>
      <c r="S201" s="55"/>
      <c r="T201" s="55"/>
      <c r="U201" s="55"/>
    </row>
    <row r="202" spans="1:21" ht="15.75">
      <c r="A202" s="6"/>
      <c r="B202" s="6"/>
      <c r="C202" s="149"/>
      <c r="D202" s="24">
        <v>3</v>
      </c>
      <c r="E202" s="34"/>
      <c r="F202" s="35"/>
      <c r="G202" s="36"/>
      <c r="Q202" s="156"/>
      <c r="S202" s="55"/>
      <c r="T202" s="55"/>
      <c r="U202" s="55"/>
    </row>
    <row r="203" spans="1:21" ht="15.75">
      <c r="A203" s="6"/>
      <c r="B203" s="6"/>
      <c r="C203" s="149"/>
      <c r="D203" s="24">
        <v>4</v>
      </c>
      <c r="E203" s="34"/>
      <c r="F203" s="35"/>
      <c r="G203" s="36"/>
      <c r="Q203" s="156"/>
      <c r="S203" s="55"/>
      <c r="T203" s="55"/>
      <c r="U203" s="55"/>
    </row>
    <row r="204" spans="1:21" ht="15.75">
      <c r="A204" s="6"/>
      <c r="B204" s="6"/>
      <c r="C204" s="149" t="s">
        <v>16</v>
      </c>
      <c r="D204" s="24">
        <v>1</v>
      </c>
      <c r="E204" s="34"/>
      <c r="F204" s="35"/>
      <c r="G204" s="36"/>
      <c r="Q204" s="156"/>
      <c r="S204" s="55"/>
      <c r="T204" s="55"/>
      <c r="U204" s="55"/>
    </row>
    <row r="205" spans="1:21" ht="15.75">
      <c r="A205" s="6"/>
      <c r="B205" s="6"/>
      <c r="C205" s="149"/>
      <c r="D205" s="24">
        <v>2</v>
      </c>
      <c r="E205" s="34"/>
      <c r="F205" s="35"/>
      <c r="G205" s="36"/>
      <c r="Q205" s="156"/>
      <c r="S205" s="55"/>
      <c r="T205" s="55"/>
      <c r="U205" s="55"/>
    </row>
    <row r="206" spans="1:21" ht="15.75">
      <c r="A206" s="6"/>
      <c r="B206" s="6"/>
      <c r="C206" s="149"/>
      <c r="D206" s="24">
        <v>3</v>
      </c>
      <c r="E206" s="28"/>
      <c r="F206" s="26"/>
      <c r="G206" s="29"/>
      <c r="Q206" s="156"/>
      <c r="S206" s="55"/>
      <c r="T206" s="55"/>
      <c r="U206" s="55"/>
    </row>
    <row r="207" spans="1:21" ht="15.75">
      <c r="A207" s="6"/>
      <c r="B207" s="6"/>
      <c r="C207" s="149"/>
      <c r="D207" s="24">
        <v>4</v>
      </c>
      <c r="E207" s="28"/>
      <c r="F207" s="26"/>
      <c r="G207" s="29"/>
      <c r="Q207" s="156"/>
      <c r="S207" s="55"/>
      <c r="T207" s="55"/>
      <c r="U207" s="55"/>
    </row>
    <row r="208" spans="1:21" ht="15.75">
      <c r="A208" s="6"/>
      <c r="B208" s="6"/>
      <c r="C208" s="149" t="s">
        <v>17</v>
      </c>
      <c r="D208" s="24">
        <v>1</v>
      </c>
      <c r="E208" s="28"/>
      <c r="F208" s="26"/>
      <c r="G208" s="29"/>
      <c r="Q208" s="156"/>
      <c r="S208" s="55"/>
      <c r="T208" s="55"/>
      <c r="U208" s="55"/>
    </row>
    <row r="209" spans="1:21" ht="15.75">
      <c r="A209" s="6"/>
      <c r="B209" s="6"/>
      <c r="C209" s="149"/>
      <c r="D209" s="24">
        <v>2</v>
      </c>
      <c r="E209" s="28"/>
      <c r="F209" s="26"/>
      <c r="G209" s="29"/>
      <c r="Q209" s="156"/>
      <c r="S209" s="55"/>
      <c r="T209" s="55"/>
      <c r="U209" s="55"/>
    </row>
    <row r="210" spans="1:21" ht="15.75">
      <c r="A210" s="6"/>
      <c r="B210" s="6"/>
      <c r="C210" s="149"/>
      <c r="D210" s="24">
        <v>3</v>
      </c>
      <c r="E210" s="28"/>
      <c r="F210" s="26"/>
      <c r="G210" s="29"/>
      <c r="Q210" s="156"/>
      <c r="S210" s="55"/>
      <c r="T210" s="55"/>
      <c r="U210" s="55"/>
    </row>
    <row r="211" spans="1:21" ht="15.75">
      <c r="A211" s="6"/>
      <c r="B211" s="6"/>
      <c r="C211" s="149"/>
      <c r="D211" s="37">
        <v>4</v>
      </c>
      <c r="E211" s="31"/>
      <c r="F211" s="32"/>
      <c r="G211" s="33"/>
      <c r="Q211" s="156"/>
      <c r="S211" s="55"/>
      <c r="T211" s="55"/>
      <c r="U211" s="55"/>
    </row>
    <row r="212" spans="1:21" ht="15.75">
      <c r="A212" s="6"/>
      <c r="B212" s="6"/>
      <c r="C212" s="14"/>
      <c r="D212" s="38"/>
      <c r="E212" s="38" t="s">
        <v>21</v>
      </c>
      <c r="F212" s="39">
        <f>SUM(F164:F211)</f>
        <v>0</v>
      </c>
      <c r="G212" s="40"/>
      <c r="Q212" s="156"/>
      <c r="S212" s="55"/>
      <c r="T212" s="55"/>
      <c r="U212" s="55"/>
    </row>
    <row r="213" spans="1:21" ht="15.75">
      <c r="A213" s="6"/>
      <c r="B213" s="6"/>
      <c r="C213" s="6"/>
      <c r="D213" s="11"/>
      <c r="E213" s="11"/>
      <c r="F213" s="42"/>
      <c r="G213" s="8"/>
      <c r="Q213" s="156"/>
      <c r="S213" s="55"/>
      <c r="T213" s="55"/>
      <c r="U213" s="55"/>
    </row>
    <row r="214" spans="1:21" ht="15.75">
      <c r="A214" s="6"/>
      <c r="B214" s="6"/>
      <c r="C214" s="14"/>
      <c r="D214" s="15" t="s">
        <v>1</v>
      </c>
      <c r="E214" s="18" t="s">
        <v>2</v>
      </c>
      <c r="F214" s="41" t="s">
        <v>3</v>
      </c>
      <c r="G214" s="18" t="s">
        <v>4</v>
      </c>
      <c r="Q214" s="156"/>
      <c r="S214" s="55"/>
      <c r="T214" s="55"/>
      <c r="U214" s="55"/>
    </row>
    <row r="215" spans="1:21" ht="15.75">
      <c r="A215" s="6"/>
      <c r="B215" s="6"/>
      <c r="C215" s="14"/>
      <c r="D215" s="159" t="s">
        <v>25</v>
      </c>
      <c r="E215" s="159"/>
      <c r="F215" s="159"/>
      <c r="G215" s="159"/>
      <c r="Q215" s="156"/>
      <c r="T215" s="2"/>
    </row>
    <row r="216" spans="1:21" ht="15.75">
      <c r="A216" s="6"/>
      <c r="B216" s="6"/>
      <c r="C216" s="149" t="s">
        <v>6</v>
      </c>
      <c r="D216" s="20">
        <v>1</v>
      </c>
      <c r="E216" s="21"/>
      <c r="F216" s="22"/>
      <c r="G216" s="23"/>
      <c r="Q216" s="156"/>
      <c r="T216" s="2"/>
    </row>
    <row r="217" spans="1:21" ht="15.75">
      <c r="A217" s="6"/>
      <c r="B217" s="6"/>
      <c r="C217" s="149"/>
      <c r="D217" s="24">
        <v>2</v>
      </c>
      <c r="E217" s="28"/>
      <c r="F217" s="26"/>
      <c r="G217" s="29"/>
      <c r="Q217" s="156"/>
      <c r="T217" s="2"/>
    </row>
    <row r="218" spans="1:21" ht="15.75">
      <c r="A218" s="6"/>
      <c r="B218" s="6"/>
      <c r="C218" s="149"/>
      <c r="D218" s="24">
        <v>3</v>
      </c>
      <c r="E218" s="28"/>
      <c r="F218" s="26"/>
      <c r="G218" s="29"/>
      <c r="Q218" s="156"/>
      <c r="T218" s="2"/>
    </row>
    <row r="219" spans="1:21" ht="15.75">
      <c r="A219" s="6"/>
      <c r="B219" s="6"/>
      <c r="C219" s="149"/>
      <c r="D219" s="24">
        <v>4</v>
      </c>
      <c r="E219" s="28"/>
      <c r="F219" s="26"/>
      <c r="G219" s="29"/>
      <c r="Q219" s="156"/>
      <c r="T219" s="2"/>
    </row>
    <row r="220" spans="1:21" ht="15.75">
      <c r="A220" s="6"/>
      <c r="B220" s="6"/>
      <c r="C220" s="149" t="s">
        <v>7</v>
      </c>
      <c r="D220" s="24">
        <v>1</v>
      </c>
      <c r="E220" s="28"/>
      <c r="F220" s="26"/>
      <c r="G220" s="29"/>
      <c r="Q220" s="156"/>
      <c r="T220" s="2"/>
    </row>
    <row r="221" spans="1:21" ht="15.75">
      <c r="A221" s="6"/>
      <c r="B221" s="6"/>
      <c r="C221" s="149"/>
      <c r="D221" s="24">
        <v>2</v>
      </c>
      <c r="E221" s="28"/>
      <c r="F221" s="26"/>
      <c r="G221" s="29"/>
      <c r="R221" s="55"/>
      <c r="S221" s="55"/>
      <c r="T221" s="2"/>
      <c r="U221" s="2"/>
    </row>
    <row r="222" spans="1:21" ht="15.75">
      <c r="A222" s="6"/>
      <c r="B222" s="6"/>
      <c r="C222" s="149"/>
      <c r="D222" s="24">
        <v>3</v>
      </c>
      <c r="E222" s="28"/>
      <c r="F222" s="26"/>
      <c r="G222" s="29"/>
      <c r="R222" s="158"/>
      <c r="S222" s="158"/>
      <c r="T222" s="158"/>
      <c r="U222" s="158"/>
    </row>
    <row r="223" spans="1:21" ht="15.75">
      <c r="A223" s="6"/>
      <c r="B223" s="6"/>
      <c r="C223" s="149"/>
      <c r="D223" s="24">
        <v>4</v>
      </c>
      <c r="E223" s="28"/>
      <c r="F223" s="26"/>
      <c r="G223" s="29"/>
      <c r="Q223" s="156"/>
      <c r="S223" s="46"/>
      <c r="T223" s="53"/>
      <c r="U223" s="54"/>
    </row>
    <row r="224" spans="1:21" ht="15.75">
      <c r="A224" s="6"/>
      <c r="B224" s="6"/>
      <c r="C224" s="149" t="s">
        <v>8</v>
      </c>
      <c r="D224" s="24">
        <v>1</v>
      </c>
      <c r="E224" s="28"/>
      <c r="F224" s="26"/>
      <c r="G224" s="29"/>
      <c r="Q224" s="156"/>
      <c r="T224" s="53"/>
    </row>
    <row r="225" spans="1:21" ht="15.75">
      <c r="A225" s="6"/>
      <c r="B225" s="6"/>
      <c r="C225" s="149"/>
      <c r="D225" s="24">
        <v>2</v>
      </c>
      <c r="E225" s="28"/>
      <c r="F225" s="26"/>
      <c r="G225" s="29"/>
      <c r="Q225" s="156"/>
      <c r="T225" s="53"/>
    </row>
    <row r="226" spans="1:21" ht="15.75">
      <c r="A226" s="6"/>
      <c r="B226" s="6"/>
      <c r="C226" s="149"/>
      <c r="D226" s="24">
        <v>3</v>
      </c>
      <c r="E226" s="28"/>
      <c r="F226" s="26"/>
      <c r="G226" s="29"/>
      <c r="Q226" s="156"/>
      <c r="T226" s="2"/>
    </row>
    <row r="227" spans="1:21" ht="15.75">
      <c r="A227" s="6"/>
      <c r="B227" s="6"/>
      <c r="C227" s="149"/>
      <c r="D227" s="24">
        <v>4</v>
      </c>
      <c r="E227" s="31"/>
      <c r="F227" s="32"/>
      <c r="G227" s="33"/>
      <c r="Q227" s="156"/>
      <c r="T227" s="2"/>
    </row>
    <row r="228" spans="1:21" ht="15.75">
      <c r="A228" s="6"/>
      <c r="B228" s="6"/>
      <c r="C228" s="149" t="s">
        <v>9</v>
      </c>
      <c r="D228" s="24">
        <v>1</v>
      </c>
      <c r="E228" s="34"/>
      <c r="F228" s="35"/>
      <c r="G228" s="36"/>
      <c r="Q228" s="156"/>
      <c r="T228" s="2"/>
    </row>
    <row r="229" spans="1:21" ht="15.75">
      <c r="A229" s="6"/>
      <c r="B229" s="6"/>
      <c r="C229" s="149"/>
      <c r="D229" s="24">
        <v>2</v>
      </c>
      <c r="E229" s="34"/>
      <c r="F229" s="35"/>
      <c r="G229" s="36"/>
      <c r="Q229" s="156"/>
      <c r="T229" s="2"/>
    </row>
    <row r="230" spans="1:21" ht="15.75">
      <c r="A230" s="6"/>
      <c r="B230" s="6"/>
      <c r="C230" s="149"/>
      <c r="D230" s="24">
        <v>3</v>
      </c>
      <c r="E230" s="34"/>
      <c r="F230" s="35"/>
      <c r="G230" s="36"/>
      <c r="Q230" s="156"/>
      <c r="T230" s="2"/>
    </row>
    <row r="231" spans="1:21" ht="15.75">
      <c r="A231" s="6"/>
      <c r="B231" s="6"/>
      <c r="C231" s="149"/>
      <c r="D231" s="24">
        <v>4</v>
      </c>
      <c r="E231" s="34"/>
      <c r="F231" s="35"/>
      <c r="G231" s="36"/>
      <c r="Q231" s="156"/>
      <c r="T231" s="2"/>
    </row>
    <row r="232" spans="1:21" ht="15.75">
      <c r="A232" s="6"/>
      <c r="B232" s="6"/>
      <c r="C232" s="149" t="s">
        <v>10</v>
      </c>
      <c r="D232" s="24">
        <v>1</v>
      </c>
      <c r="E232" s="34"/>
      <c r="F232" s="35"/>
      <c r="G232" s="36"/>
      <c r="Q232" s="156"/>
      <c r="T232" s="2"/>
    </row>
    <row r="233" spans="1:21" ht="15.75">
      <c r="A233" s="6"/>
      <c r="B233" s="6"/>
      <c r="C233" s="149"/>
      <c r="D233" s="24">
        <v>2</v>
      </c>
      <c r="E233" s="34"/>
      <c r="F233" s="35"/>
      <c r="G233" s="36"/>
      <c r="Q233" s="156"/>
      <c r="T233" s="2"/>
    </row>
    <row r="234" spans="1:21" ht="15.75">
      <c r="A234" s="6"/>
      <c r="B234" s="6"/>
      <c r="C234" s="149"/>
      <c r="D234" s="24">
        <v>3</v>
      </c>
      <c r="E234" s="34"/>
      <c r="F234" s="35"/>
      <c r="G234" s="36"/>
      <c r="Q234" s="156"/>
      <c r="T234" s="2"/>
    </row>
    <row r="235" spans="1:21" ht="15.75">
      <c r="A235" s="6"/>
      <c r="B235" s="6"/>
      <c r="C235" s="149"/>
      <c r="D235" s="24">
        <v>4</v>
      </c>
      <c r="E235" s="34"/>
      <c r="F235" s="35"/>
      <c r="G235" s="36"/>
      <c r="Q235" s="156"/>
      <c r="S235" s="55"/>
      <c r="T235" s="55"/>
      <c r="U235" s="55"/>
    </row>
    <row r="236" spans="1:21" ht="15.75">
      <c r="A236" s="6"/>
      <c r="B236" s="6"/>
      <c r="C236" s="149" t="s">
        <v>11</v>
      </c>
      <c r="D236" s="24">
        <v>1</v>
      </c>
      <c r="E236" s="34"/>
      <c r="F236" s="35"/>
      <c r="G236" s="36"/>
      <c r="Q236" s="156"/>
      <c r="S236" s="55"/>
      <c r="T236" s="55"/>
      <c r="U236" s="55"/>
    </row>
    <row r="237" spans="1:21" ht="15.75">
      <c r="A237" s="6"/>
      <c r="B237" s="6"/>
      <c r="C237" s="149"/>
      <c r="D237" s="24">
        <v>2</v>
      </c>
      <c r="E237" s="34"/>
      <c r="F237" s="35"/>
      <c r="G237" s="36"/>
      <c r="Q237" s="156"/>
      <c r="S237" s="55"/>
      <c r="T237" s="55"/>
      <c r="U237" s="55"/>
    </row>
    <row r="238" spans="1:21" ht="15.75">
      <c r="A238" s="6"/>
      <c r="B238" s="6"/>
      <c r="C238" s="149"/>
      <c r="D238" s="24">
        <v>3</v>
      </c>
      <c r="E238" s="34"/>
      <c r="F238" s="35"/>
      <c r="G238" s="36"/>
      <c r="Q238" s="156"/>
      <c r="S238" s="55"/>
      <c r="T238" s="55"/>
      <c r="U238" s="55"/>
    </row>
    <row r="239" spans="1:21" ht="15.75">
      <c r="A239" s="6"/>
      <c r="B239" s="6"/>
      <c r="C239" s="149"/>
      <c r="D239" s="24">
        <v>4</v>
      </c>
      <c r="E239" s="34"/>
      <c r="F239" s="35"/>
      <c r="G239" s="36"/>
      <c r="Q239" s="156"/>
      <c r="S239" s="55"/>
      <c r="T239" s="55"/>
      <c r="U239" s="55"/>
    </row>
    <row r="240" spans="1:21" ht="15.75">
      <c r="A240" s="6"/>
      <c r="B240" s="6"/>
      <c r="C240" s="149" t="s">
        <v>12</v>
      </c>
      <c r="D240" s="24">
        <v>1</v>
      </c>
      <c r="E240" s="34"/>
      <c r="F240" s="35"/>
      <c r="G240" s="36"/>
      <c r="Q240" s="156"/>
      <c r="S240" s="55"/>
      <c r="T240" s="55"/>
      <c r="U240" s="55"/>
    </row>
    <row r="241" spans="1:21" ht="15.75">
      <c r="A241" s="6"/>
      <c r="B241" s="6"/>
      <c r="C241" s="149"/>
      <c r="D241" s="24">
        <v>2</v>
      </c>
      <c r="E241" s="34"/>
      <c r="F241" s="35"/>
      <c r="G241" s="36"/>
      <c r="Q241" s="156"/>
      <c r="S241" s="55"/>
      <c r="T241" s="55"/>
      <c r="U241" s="55"/>
    </row>
    <row r="242" spans="1:21" ht="15.75">
      <c r="A242" s="6"/>
      <c r="B242" s="6"/>
      <c r="C242" s="149"/>
      <c r="D242" s="24">
        <v>3</v>
      </c>
      <c r="E242" s="34"/>
      <c r="F242" s="35"/>
      <c r="G242" s="36"/>
      <c r="Q242" s="156"/>
      <c r="S242" s="55"/>
      <c r="T242" s="55"/>
      <c r="U242" s="55"/>
    </row>
    <row r="243" spans="1:21" ht="15.75">
      <c r="A243" s="6"/>
      <c r="B243" s="6"/>
      <c r="C243" s="149"/>
      <c r="D243" s="24">
        <v>4</v>
      </c>
      <c r="E243" s="34"/>
      <c r="F243" s="35"/>
      <c r="G243" s="36"/>
      <c r="Q243" s="156"/>
      <c r="S243" s="55"/>
      <c r="T243" s="55"/>
      <c r="U243" s="55"/>
    </row>
    <row r="244" spans="1:21" ht="15.75">
      <c r="A244" s="6"/>
      <c r="B244" s="6"/>
      <c r="C244" s="149" t="s">
        <v>13</v>
      </c>
      <c r="D244" s="24">
        <v>1</v>
      </c>
      <c r="E244" s="34"/>
      <c r="F244" s="35"/>
      <c r="G244" s="36"/>
      <c r="Q244" s="156"/>
      <c r="S244" s="55"/>
      <c r="T244" s="55"/>
      <c r="U244" s="55"/>
    </row>
    <row r="245" spans="1:21" ht="15.75">
      <c r="A245" s="6"/>
      <c r="B245" s="6"/>
      <c r="C245" s="149"/>
      <c r="D245" s="24">
        <v>2</v>
      </c>
      <c r="E245" s="34"/>
      <c r="F245" s="35"/>
      <c r="G245" s="36"/>
      <c r="Q245" s="156"/>
      <c r="S245" s="55"/>
      <c r="T245" s="55"/>
      <c r="U245" s="55"/>
    </row>
    <row r="246" spans="1:21" ht="15.75">
      <c r="A246" s="6"/>
      <c r="B246" s="6"/>
      <c r="C246" s="149"/>
      <c r="D246" s="24">
        <v>3</v>
      </c>
      <c r="E246" s="34"/>
      <c r="F246" s="35"/>
      <c r="G246" s="36"/>
      <c r="Q246" s="156"/>
      <c r="S246" s="55"/>
      <c r="T246" s="55"/>
      <c r="U246" s="55"/>
    </row>
    <row r="247" spans="1:21" ht="15.75">
      <c r="A247" s="6"/>
      <c r="B247" s="6"/>
      <c r="C247" s="149"/>
      <c r="D247" s="24">
        <v>4</v>
      </c>
      <c r="E247" s="34"/>
      <c r="F247" s="35"/>
      <c r="G247" s="36"/>
      <c r="Q247" s="156"/>
      <c r="S247" s="55"/>
      <c r="T247" s="55"/>
      <c r="U247" s="55"/>
    </row>
    <row r="248" spans="1:21" ht="15.75">
      <c r="A248" s="6"/>
      <c r="B248" s="6"/>
      <c r="C248" s="149" t="s">
        <v>14</v>
      </c>
      <c r="D248" s="24">
        <v>1</v>
      </c>
      <c r="E248" s="34"/>
      <c r="F248" s="35"/>
      <c r="G248" s="36"/>
      <c r="Q248" s="156"/>
      <c r="S248" s="55"/>
      <c r="T248" s="55"/>
      <c r="U248" s="55"/>
    </row>
    <row r="249" spans="1:21" ht="15.75">
      <c r="A249" s="6"/>
      <c r="B249" s="6"/>
      <c r="C249" s="149"/>
      <c r="D249" s="24">
        <v>2</v>
      </c>
      <c r="E249" s="34"/>
      <c r="F249" s="35"/>
      <c r="G249" s="36"/>
      <c r="Q249" s="156"/>
      <c r="S249" s="55"/>
      <c r="T249" s="55"/>
      <c r="U249" s="55"/>
    </row>
    <row r="250" spans="1:21" ht="15.75">
      <c r="A250" s="6"/>
      <c r="B250" s="6"/>
      <c r="C250" s="149"/>
      <c r="D250" s="24">
        <v>3</v>
      </c>
      <c r="E250" s="34"/>
      <c r="F250" s="35"/>
      <c r="G250" s="36"/>
      <c r="Q250" s="156"/>
      <c r="S250" s="55"/>
      <c r="T250" s="55"/>
      <c r="U250" s="55"/>
    </row>
    <row r="251" spans="1:21" ht="15.75">
      <c r="A251" s="6"/>
      <c r="B251" s="6"/>
      <c r="C251" s="149"/>
      <c r="D251" s="24">
        <v>4</v>
      </c>
      <c r="E251" s="34"/>
      <c r="F251" s="35"/>
      <c r="G251" s="36"/>
      <c r="Q251" s="156"/>
      <c r="S251" s="55"/>
      <c r="T251" s="55"/>
      <c r="U251" s="55"/>
    </row>
    <row r="252" spans="1:21" ht="15.75">
      <c r="A252" s="6"/>
      <c r="B252" s="6"/>
      <c r="C252" s="149" t="s">
        <v>15</v>
      </c>
      <c r="D252" s="24">
        <v>1</v>
      </c>
      <c r="E252" s="34"/>
      <c r="F252" s="35"/>
      <c r="G252" s="36"/>
      <c r="Q252" s="156"/>
      <c r="S252" s="55"/>
      <c r="T252" s="55"/>
      <c r="U252" s="55"/>
    </row>
    <row r="253" spans="1:21" ht="15.75">
      <c r="A253" s="6"/>
      <c r="B253" s="6"/>
      <c r="C253" s="149"/>
      <c r="D253" s="24">
        <v>2</v>
      </c>
      <c r="E253" s="34"/>
      <c r="F253" s="35"/>
      <c r="G253" s="36"/>
      <c r="Q253" s="156"/>
      <c r="S253" s="55"/>
      <c r="T253" s="55"/>
      <c r="U253" s="55"/>
    </row>
    <row r="254" spans="1:21" ht="15.75">
      <c r="A254" s="6"/>
      <c r="B254" s="6"/>
      <c r="C254" s="149"/>
      <c r="D254" s="24">
        <v>3</v>
      </c>
      <c r="E254" s="34"/>
      <c r="F254" s="35"/>
      <c r="G254" s="36"/>
      <c r="Q254" s="156"/>
      <c r="S254" s="55"/>
      <c r="T254" s="55"/>
      <c r="U254" s="55"/>
    </row>
    <row r="255" spans="1:21" ht="15.75">
      <c r="A255" s="6"/>
      <c r="B255" s="6"/>
      <c r="C255" s="149"/>
      <c r="D255" s="24">
        <v>4</v>
      </c>
      <c r="E255" s="34"/>
      <c r="F255" s="35"/>
      <c r="G255" s="36"/>
      <c r="Q255" s="156"/>
      <c r="S255" s="55"/>
      <c r="T255" s="55"/>
      <c r="U255" s="55"/>
    </row>
    <row r="256" spans="1:21" ht="15.75">
      <c r="A256" s="6"/>
      <c r="B256" s="6"/>
      <c r="C256" s="149" t="s">
        <v>16</v>
      </c>
      <c r="D256" s="24">
        <v>1</v>
      </c>
      <c r="E256" s="34"/>
      <c r="F256" s="35"/>
      <c r="G256" s="36"/>
      <c r="Q256" s="156"/>
      <c r="S256" s="55"/>
      <c r="T256" s="55"/>
      <c r="U256" s="55"/>
    </row>
    <row r="257" spans="1:21" ht="15.75">
      <c r="A257" s="6"/>
      <c r="B257" s="6"/>
      <c r="C257" s="149"/>
      <c r="D257" s="24">
        <v>2</v>
      </c>
      <c r="E257" s="34"/>
      <c r="F257" s="35"/>
      <c r="G257" s="36"/>
      <c r="Q257" s="156"/>
      <c r="S257" s="55"/>
      <c r="T257" s="55"/>
      <c r="U257" s="55"/>
    </row>
    <row r="258" spans="1:21" ht="15.75">
      <c r="A258" s="6"/>
      <c r="B258" s="6"/>
      <c r="C258" s="149"/>
      <c r="D258" s="24">
        <v>3</v>
      </c>
      <c r="E258" s="28"/>
      <c r="F258" s="26"/>
      <c r="G258" s="29"/>
      <c r="Q258" s="156"/>
      <c r="S258" s="55"/>
      <c r="T258" s="55"/>
      <c r="U258" s="55"/>
    </row>
    <row r="259" spans="1:21" ht="15.75">
      <c r="A259" s="6"/>
      <c r="B259" s="6"/>
      <c r="C259" s="149"/>
      <c r="D259" s="24">
        <v>4</v>
      </c>
      <c r="E259" s="28"/>
      <c r="F259" s="26"/>
      <c r="G259" s="29"/>
      <c r="Q259" s="156"/>
      <c r="S259" s="55"/>
      <c r="T259" s="55"/>
      <c r="U259" s="55"/>
    </row>
    <row r="260" spans="1:21" ht="15.75">
      <c r="A260" s="6"/>
      <c r="B260" s="6"/>
      <c r="C260" s="149" t="s">
        <v>17</v>
      </c>
      <c r="D260" s="24">
        <v>1</v>
      </c>
      <c r="E260" s="28"/>
      <c r="F260" s="26"/>
      <c r="G260" s="29"/>
      <c r="Q260" s="156"/>
      <c r="S260" s="55"/>
      <c r="T260" s="55"/>
      <c r="U260" s="55"/>
    </row>
    <row r="261" spans="1:21" ht="15.75">
      <c r="A261" s="6"/>
      <c r="B261" s="6"/>
      <c r="C261" s="149"/>
      <c r="D261" s="24">
        <v>2</v>
      </c>
      <c r="E261" s="28"/>
      <c r="F261" s="26"/>
      <c r="G261" s="29"/>
      <c r="Q261" s="156"/>
      <c r="S261" s="55"/>
      <c r="T261" s="55"/>
      <c r="U261" s="55"/>
    </row>
    <row r="262" spans="1:21" ht="15.75">
      <c r="A262" s="6"/>
      <c r="B262" s="6"/>
      <c r="C262" s="149"/>
      <c r="D262" s="24">
        <v>3</v>
      </c>
      <c r="E262" s="28"/>
      <c r="F262" s="26"/>
      <c r="G262" s="29"/>
      <c r="Q262" s="156"/>
      <c r="S262" s="55"/>
      <c r="T262" s="55"/>
      <c r="U262" s="55"/>
    </row>
    <row r="263" spans="1:21" ht="15.75">
      <c r="A263" s="6"/>
      <c r="B263" s="6"/>
      <c r="C263" s="149"/>
      <c r="D263" s="37">
        <v>4</v>
      </c>
      <c r="E263" s="31"/>
      <c r="F263" s="32"/>
      <c r="G263" s="33"/>
      <c r="Q263" s="156"/>
      <c r="S263" s="55"/>
      <c r="T263" s="55"/>
      <c r="U263" s="55"/>
    </row>
    <row r="264" spans="1:21" ht="15.75">
      <c r="A264" s="6"/>
      <c r="B264" s="6"/>
      <c r="C264" s="14"/>
      <c r="D264" s="38"/>
      <c r="E264" s="38" t="s">
        <v>21</v>
      </c>
      <c r="F264" s="39">
        <f>SUM(F216:F263)</f>
        <v>0</v>
      </c>
      <c r="G264" s="40"/>
      <c r="Q264" s="156"/>
      <c r="S264" s="55"/>
      <c r="T264" s="55"/>
      <c r="U264" s="55"/>
    </row>
    <row r="265" spans="1:21" ht="15.75">
      <c r="A265" s="6"/>
      <c r="B265" s="6"/>
      <c r="C265" s="6"/>
      <c r="D265" s="11"/>
      <c r="E265" s="11"/>
      <c r="F265" s="8"/>
      <c r="G265" s="8"/>
      <c r="Q265" s="156"/>
      <c r="S265" s="55"/>
      <c r="T265" s="55"/>
      <c r="U265" s="55"/>
    </row>
    <row r="266" spans="1:21" ht="15.75">
      <c r="A266" s="6"/>
      <c r="B266" s="6"/>
      <c r="C266" s="14"/>
      <c r="D266" s="15" t="s">
        <v>1</v>
      </c>
      <c r="E266" s="18" t="s">
        <v>2</v>
      </c>
      <c r="F266" s="41" t="s">
        <v>3</v>
      </c>
      <c r="G266" s="18" t="s">
        <v>4</v>
      </c>
      <c r="Q266" s="156"/>
      <c r="S266" s="55"/>
      <c r="T266" s="55"/>
      <c r="U266" s="55"/>
    </row>
    <row r="267" spans="1:21" ht="16.5" thickBot="1">
      <c r="A267" s="6"/>
      <c r="B267" s="6"/>
      <c r="C267" s="56"/>
      <c r="D267" s="160" t="s">
        <v>26</v>
      </c>
      <c r="E267" s="160"/>
      <c r="F267" s="160"/>
      <c r="G267" s="160"/>
      <c r="Q267" s="156"/>
      <c r="T267" s="2"/>
    </row>
    <row r="268" spans="1:21" ht="16.5" thickBot="1">
      <c r="A268" s="6"/>
      <c r="B268" s="6"/>
      <c r="C268" s="149" t="s">
        <v>6</v>
      </c>
      <c r="D268" s="24">
        <v>1</v>
      </c>
      <c r="E268" s="119">
        <v>45309</v>
      </c>
      <c r="F268" s="120">
        <v>5001</v>
      </c>
      <c r="G268" s="118" t="s">
        <v>32</v>
      </c>
      <c r="H268" s="49"/>
      <c r="Q268" s="156"/>
      <c r="T268" s="2"/>
    </row>
    <row r="269" spans="1:21" ht="16.5" thickBot="1">
      <c r="A269" s="6"/>
      <c r="B269" s="6"/>
      <c r="C269" s="149"/>
      <c r="D269" s="24">
        <v>2</v>
      </c>
      <c r="E269" s="119">
        <v>45315</v>
      </c>
      <c r="F269" s="120">
        <v>800</v>
      </c>
      <c r="G269" s="118" t="s">
        <v>33</v>
      </c>
      <c r="H269" s="49"/>
      <c r="Q269" s="156"/>
      <c r="T269" s="2"/>
    </row>
    <row r="270" spans="1:21" ht="16.5" thickBot="1">
      <c r="A270" s="6"/>
      <c r="B270" s="6"/>
      <c r="C270" s="149"/>
      <c r="D270" s="24">
        <v>3</v>
      </c>
      <c r="E270" s="119">
        <v>45323</v>
      </c>
      <c r="F270" s="80">
        <v>7499</v>
      </c>
      <c r="G270" s="118" t="s">
        <v>35</v>
      </c>
      <c r="Q270" s="156"/>
      <c r="T270" s="2"/>
    </row>
    <row r="271" spans="1:21" ht="16.5" thickBot="1">
      <c r="A271" s="6"/>
      <c r="B271" s="6"/>
      <c r="C271" s="149"/>
      <c r="D271" s="24">
        <v>4</v>
      </c>
      <c r="E271" s="119">
        <v>45323</v>
      </c>
      <c r="F271" s="80">
        <v>28.74</v>
      </c>
      <c r="G271" s="81" t="s">
        <v>36</v>
      </c>
      <c r="Q271" s="156"/>
      <c r="T271" s="2"/>
    </row>
    <row r="272" spans="1:21" ht="16.5" thickBot="1">
      <c r="A272" s="6"/>
      <c r="B272" s="6"/>
      <c r="C272" s="149"/>
      <c r="D272" s="24">
        <v>5</v>
      </c>
      <c r="E272" s="79">
        <v>45323</v>
      </c>
      <c r="F272" s="120">
        <v>5500</v>
      </c>
      <c r="G272" s="81" t="s">
        <v>33</v>
      </c>
      <c r="Q272" s="156"/>
      <c r="T272" s="2"/>
    </row>
    <row r="273" spans="1:21" ht="16.5" thickBot="1">
      <c r="A273" s="6"/>
      <c r="B273" s="6"/>
      <c r="C273" s="149" t="s">
        <v>7</v>
      </c>
      <c r="D273" s="24">
        <v>1</v>
      </c>
      <c r="E273" s="79">
        <v>45341</v>
      </c>
      <c r="F273" s="120">
        <v>5001</v>
      </c>
      <c r="G273" s="118" t="s">
        <v>37</v>
      </c>
      <c r="Q273" s="156"/>
      <c r="T273" s="2"/>
    </row>
    <row r="274" spans="1:21" ht="16.5" thickBot="1">
      <c r="A274" s="6"/>
      <c r="B274" s="6"/>
      <c r="C274" s="149"/>
      <c r="D274" s="24">
        <v>2</v>
      </c>
      <c r="E274" s="119">
        <v>45341</v>
      </c>
      <c r="F274" s="120">
        <v>747</v>
      </c>
      <c r="G274" s="118" t="s">
        <v>33</v>
      </c>
      <c r="R274" s="55"/>
      <c r="S274" s="55"/>
      <c r="T274" s="2"/>
      <c r="U274" s="2"/>
    </row>
    <row r="275" spans="1:21" ht="16.5" thickBot="1">
      <c r="A275" s="6"/>
      <c r="B275" s="6"/>
      <c r="C275" s="149"/>
      <c r="D275" s="24">
        <v>3</v>
      </c>
      <c r="E275" s="118"/>
      <c r="F275" s="120"/>
      <c r="G275" s="118"/>
      <c r="R275" s="158"/>
      <c r="S275" s="158"/>
      <c r="T275" s="158"/>
      <c r="U275" s="158"/>
    </row>
    <row r="276" spans="1:21" ht="15.75">
      <c r="A276" s="6"/>
      <c r="B276" s="6"/>
      <c r="C276" s="149"/>
      <c r="D276" s="24">
        <v>4</v>
      </c>
      <c r="E276" s="118"/>
      <c r="F276" s="120"/>
      <c r="G276" s="121"/>
      <c r="Q276" s="156"/>
      <c r="S276" s="46"/>
      <c r="T276" s="53"/>
      <c r="U276" s="54"/>
    </row>
    <row r="277" spans="1:21" ht="15.75">
      <c r="A277" s="6"/>
      <c r="B277" s="6"/>
      <c r="C277" s="149" t="s">
        <v>8</v>
      </c>
      <c r="D277" s="24">
        <v>1</v>
      </c>
      <c r="E277" s="119">
        <v>45353</v>
      </c>
      <c r="F277" s="80">
        <v>7499</v>
      </c>
      <c r="G277" s="118" t="s">
        <v>37</v>
      </c>
      <c r="Q277" s="156"/>
      <c r="T277" s="53"/>
    </row>
    <row r="278" spans="1:21" ht="15.75">
      <c r="A278" s="6"/>
      <c r="B278" s="6"/>
      <c r="C278" s="149"/>
      <c r="D278" s="24">
        <v>2</v>
      </c>
      <c r="E278" s="119">
        <v>45353</v>
      </c>
      <c r="F278" s="80">
        <v>28.74</v>
      </c>
      <c r="G278" s="81" t="s">
        <v>38</v>
      </c>
      <c r="Q278" s="156"/>
      <c r="T278" s="53"/>
    </row>
    <row r="279" spans="1:21" ht="15.75">
      <c r="A279" s="6"/>
      <c r="B279" s="6"/>
      <c r="C279" s="149"/>
      <c r="D279" s="24">
        <v>3</v>
      </c>
      <c r="E279" s="79">
        <v>45353</v>
      </c>
      <c r="F279" s="120">
        <v>5500</v>
      </c>
      <c r="G279" s="81" t="s">
        <v>33</v>
      </c>
      <c r="Q279" s="156"/>
      <c r="T279" s="2"/>
    </row>
    <row r="280" spans="1:21" ht="15.75">
      <c r="A280" s="6"/>
      <c r="B280" s="6"/>
      <c r="C280" s="149"/>
      <c r="D280" s="24">
        <v>4</v>
      </c>
      <c r="E280" s="79">
        <v>45369</v>
      </c>
      <c r="F280" s="120">
        <v>5001</v>
      </c>
      <c r="G280" s="118" t="s">
        <v>39</v>
      </c>
      <c r="Q280" s="52"/>
      <c r="T280" s="2"/>
    </row>
    <row r="281" spans="1:21" ht="15.75">
      <c r="A281" s="6"/>
      <c r="B281" s="6"/>
      <c r="C281" s="149"/>
      <c r="D281" s="24">
        <v>5</v>
      </c>
      <c r="E281" s="119">
        <v>45369</v>
      </c>
      <c r="F281" s="120">
        <v>747</v>
      </c>
      <c r="G281" s="118" t="s">
        <v>33</v>
      </c>
      <c r="Q281" s="156"/>
      <c r="T281" s="2"/>
    </row>
    <row r="282" spans="1:21" ht="15.75">
      <c r="A282" s="6"/>
      <c r="B282" s="6"/>
      <c r="C282" s="149" t="s">
        <v>9</v>
      </c>
      <c r="D282" s="24">
        <v>1</v>
      </c>
      <c r="E282" s="119">
        <v>45384</v>
      </c>
      <c r="F282" s="80">
        <v>7499</v>
      </c>
      <c r="G282" s="118" t="s">
        <v>39</v>
      </c>
      <c r="Q282" s="156"/>
      <c r="T282" s="2"/>
    </row>
    <row r="283" spans="1:21" ht="15.75">
      <c r="A283" s="6"/>
      <c r="B283" s="6"/>
      <c r="C283" s="149"/>
      <c r="D283" s="24">
        <v>2</v>
      </c>
      <c r="E283" s="119">
        <v>45384</v>
      </c>
      <c r="F283" s="80">
        <v>28.74</v>
      </c>
      <c r="G283" s="81" t="s">
        <v>42</v>
      </c>
      <c r="Q283" s="156"/>
      <c r="T283" s="2"/>
    </row>
    <row r="284" spans="1:21" ht="16.5" thickBot="1">
      <c r="A284" s="6"/>
      <c r="B284" s="6"/>
      <c r="C284" s="149"/>
      <c r="D284" s="24">
        <v>3</v>
      </c>
      <c r="E284" s="79">
        <v>45384</v>
      </c>
      <c r="F284" s="120">
        <v>5500</v>
      </c>
      <c r="G284" s="81" t="s">
        <v>33</v>
      </c>
      <c r="Q284" s="156"/>
      <c r="T284" s="2"/>
    </row>
    <row r="285" spans="1:21" ht="16.5" thickBot="1">
      <c r="A285" s="6"/>
      <c r="B285" s="6"/>
      <c r="C285" s="149"/>
      <c r="D285" s="24">
        <v>4</v>
      </c>
      <c r="E285" s="79">
        <v>45400</v>
      </c>
      <c r="F285" s="120">
        <v>5001</v>
      </c>
      <c r="G285" s="118" t="s">
        <v>43</v>
      </c>
      <c r="Q285" s="122"/>
      <c r="T285" s="2"/>
    </row>
    <row r="286" spans="1:21" ht="16.5" thickBot="1">
      <c r="A286" s="6"/>
      <c r="B286" s="6"/>
      <c r="C286" s="149"/>
      <c r="D286" s="24">
        <v>5</v>
      </c>
      <c r="E286" s="119">
        <v>45400</v>
      </c>
      <c r="F286" s="120">
        <v>747</v>
      </c>
      <c r="G286" s="118" t="s">
        <v>33</v>
      </c>
      <c r="Q286" s="156"/>
      <c r="T286" s="2"/>
    </row>
    <row r="287" spans="1:21" ht="16.5" thickBot="1">
      <c r="A287" s="6"/>
      <c r="B287" s="6"/>
      <c r="C287" s="149" t="s">
        <v>10</v>
      </c>
      <c r="D287" s="24">
        <v>1</v>
      </c>
      <c r="E287" s="119">
        <v>45414</v>
      </c>
      <c r="F287" s="80">
        <v>7500</v>
      </c>
      <c r="G287" s="118" t="s">
        <v>43</v>
      </c>
      <c r="Q287" s="156"/>
      <c r="T287" s="2"/>
    </row>
    <row r="288" spans="1:21" ht="16.5" thickBot="1">
      <c r="A288" s="6"/>
      <c r="B288" s="6"/>
      <c r="C288" s="149"/>
      <c r="D288" s="24">
        <v>2</v>
      </c>
      <c r="E288" s="119">
        <v>45414</v>
      </c>
      <c r="F288" s="80">
        <v>28.74</v>
      </c>
      <c r="G288" s="81" t="s">
        <v>44</v>
      </c>
      <c r="Q288" s="156"/>
      <c r="T288" s="2"/>
    </row>
    <row r="289" spans="1:21" ht="15.75">
      <c r="A289" s="6"/>
      <c r="B289" s="6"/>
      <c r="C289" s="149"/>
      <c r="D289" s="24">
        <v>3</v>
      </c>
      <c r="E289" s="79">
        <v>45414</v>
      </c>
      <c r="F289" s="120">
        <v>5500</v>
      </c>
      <c r="G289" s="81" t="s">
        <v>33</v>
      </c>
      <c r="Q289" s="156"/>
      <c r="T289" s="2"/>
    </row>
    <row r="290" spans="1:21" ht="15.75">
      <c r="A290" s="6"/>
      <c r="B290" s="6"/>
      <c r="C290" s="149"/>
      <c r="D290" s="24">
        <v>4</v>
      </c>
      <c r="E290" s="79">
        <v>45432</v>
      </c>
      <c r="F290" s="120">
        <v>5001</v>
      </c>
      <c r="G290" s="118" t="s">
        <v>45</v>
      </c>
      <c r="Q290" s="52"/>
      <c r="T290" s="2"/>
    </row>
    <row r="291" spans="1:21" ht="15.75">
      <c r="A291" s="6"/>
      <c r="B291" s="6"/>
      <c r="C291" s="149"/>
      <c r="D291" s="24">
        <v>5</v>
      </c>
      <c r="E291" s="119">
        <v>45432</v>
      </c>
      <c r="F291" s="120">
        <v>747</v>
      </c>
      <c r="G291" s="118" t="s">
        <v>33</v>
      </c>
      <c r="Q291" s="156"/>
      <c r="S291" s="55"/>
      <c r="T291" s="55"/>
      <c r="U291" s="55"/>
    </row>
    <row r="292" spans="1:21" ht="15.75">
      <c r="A292" s="6"/>
      <c r="B292" s="6"/>
      <c r="C292" s="149" t="s">
        <v>11</v>
      </c>
      <c r="D292" s="24">
        <v>1</v>
      </c>
      <c r="E292" s="119">
        <v>45447</v>
      </c>
      <c r="F292" s="80">
        <v>7499</v>
      </c>
      <c r="G292" s="118" t="s">
        <v>45</v>
      </c>
      <c r="Q292" s="156"/>
      <c r="S292" s="55"/>
      <c r="T292" s="55"/>
      <c r="U292" s="55"/>
    </row>
    <row r="293" spans="1:21" ht="15.75">
      <c r="A293" s="6"/>
      <c r="B293" s="6"/>
      <c r="C293" s="149"/>
      <c r="D293" s="24">
        <v>2</v>
      </c>
      <c r="E293" s="119">
        <v>45447</v>
      </c>
      <c r="F293" s="80">
        <v>28.74</v>
      </c>
      <c r="G293" s="81" t="s">
        <v>46</v>
      </c>
      <c r="Q293" s="156"/>
      <c r="S293" s="55"/>
      <c r="T293" s="55"/>
      <c r="U293" s="55"/>
    </row>
    <row r="294" spans="1:21" ht="16.5" thickBot="1">
      <c r="A294" s="6"/>
      <c r="B294" s="6"/>
      <c r="C294" s="149"/>
      <c r="D294" s="24">
        <v>3</v>
      </c>
      <c r="E294" s="79">
        <v>45447</v>
      </c>
      <c r="F294" s="120">
        <v>5500</v>
      </c>
      <c r="G294" s="81" t="s">
        <v>33</v>
      </c>
      <c r="Q294" s="156"/>
      <c r="S294" s="55"/>
      <c r="T294" s="55"/>
      <c r="U294" s="55"/>
    </row>
    <row r="295" spans="1:21" ht="16.5" thickBot="1">
      <c r="A295" s="6"/>
      <c r="B295" s="6"/>
      <c r="C295" s="149"/>
      <c r="D295" s="24">
        <v>4</v>
      </c>
      <c r="E295" s="79">
        <v>45462</v>
      </c>
      <c r="F295" s="120">
        <v>5001</v>
      </c>
      <c r="G295" s="118" t="s">
        <v>47</v>
      </c>
      <c r="Q295" s="126"/>
      <c r="S295" s="55"/>
      <c r="T295" s="55"/>
      <c r="U295" s="55"/>
    </row>
    <row r="296" spans="1:21" ht="16.5" thickBot="1">
      <c r="A296" s="6"/>
      <c r="B296" s="6"/>
      <c r="C296" s="149"/>
      <c r="D296" s="24">
        <v>5</v>
      </c>
      <c r="E296" s="119">
        <v>45462</v>
      </c>
      <c r="F296" s="120">
        <v>747</v>
      </c>
      <c r="G296" s="118" t="s">
        <v>33</v>
      </c>
      <c r="Q296" s="156"/>
      <c r="S296" s="55"/>
      <c r="T296" s="55"/>
      <c r="U296" s="55"/>
    </row>
    <row r="297" spans="1:21" ht="15.75">
      <c r="A297" s="6"/>
      <c r="B297" s="6"/>
      <c r="C297" s="149" t="s">
        <v>12</v>
      </c>
      <c r="D297" s="24">
        <v>1</v>
      </c>
      <c r="E297" s="119">
        <v>45475</v>
      </c>
      <c r="F297" s="80">
        <v>7499</v>
      </c>
      <c r="G297" s="118" t="s">
        <v>47</v>
      </c>
      <c r="Q297" s="156"/>
      <c r="S297" s="55"/>
      <c r="T297" s="55"/>
      <c r="U297" s="55"/>
    </row>
    <row r="298" spans="1:21" ht="15.75">
      <c r="A298" s="6"/>
      <c r="B298" s="6"/>
      <c r="C298" s="149"/>
      <c r="D298" s="24">
        <v>2</v>
      </c>
      <c r="E298" s="119">
        <v>45475</v>
      </c>
      <c r="F298" s="80">
        <v>28.74</v>
      </c>
      <c r="G298" s="81" t="s">
        <v>61</v>
      </c>
      <c r="Q298" s="156"/>
      <c r="S298" s="55"/>
      <c r="T298" s="55"/>
      <c r="U298" s="55"/>
    </row>
    <row r="299" spans="1:21" ht="16.5" thickBot="1">
      <c r="A299" s="6"/>
      <c r="B299" s="6"/>
      <c r="C299" s="149"/>
      <c r="D299" s="24">
        <v>3</v>
      </c>
      <c r="E299" s="79">
        <v>45475</v>
      </c>
      <c r="F299" s="120">
        <v>5500</v>
      </c>
      <c r="G299" s="81" t="s">
        <v>33</v>
      </c>
      <c r="Q299" s="156"/>
      <c r="S299" s="55"/>
      <c r="T299" s="55"/>
      <c r="U299" s="55"/>
    </row>
    <row r="300" spans="1:21" ht="16.5" thickBot="1">
      <c r="A300" s="6"/>
      <c r="B300" s="6"/>
      <c r="C300" s="149"/>
      <c r="D300" s="24">
        <v>4</v>
      </c>
      <c r="E300" s="79">
        <v>45492</v>
      </c>
      <c r="F300" s="120">
        <v>5001</v>
      </c>
      <c r="G300" s="118" t="s">
        <v>60</v>
      </c>
      <c r="Q300" s="128"/>
      <c r="S300" s="55"/>
      <c r="T300" s="55"/>
      <c r="U300" s="55"/>
    </row>
    <row r="301" spans="1:21" ht="16.5" thickBot="1">
      <c r="A301" s="6"/>
      <c r="B301" s="6"/>
      <c r="C301" s="149"/>
      <c r="D301" s="24">
        <v>5</v>
      </c>
      <c r="E301" s="119">
        <v>45492</v>
      </c>
      <c r="F301" s="120">
        <v>747</v>
      </c>
      <c r="G301" s="118" t="s">
        <v>33</v>
      </c>
      <c r="Q301" s="156"/>
      <c r="S301" s="55"/>
      <c r="T301" s="55"/>
      <c r="U301" s="55"/>
    </row>
    <row r="302" spans="1:21" ht="15.75">
      <c r="A302" s="6"/>
      <c r="B302" s="6"/>
      <c r="C302" s="149" t="s">
        <v>13</v>
      </c>
      <c r="D302" s="24">
        <v>1</v>
      </c>
      <c r="E302" s="119">
        <v>45509</v>
      </c>
      <c r="F302" s="80">
        <v>7499</v>
      </c>
      <c r="G302" s="118" t="s">
        <v>60</v>
      </c>
      <c r="Q302" s="156"/>
      <c r="S302" s="55"/>
      <c r="T302" s="55"/>
      <c r="U302" s="55"/>
    </row>
    <row r="303" spans="1:21" ht="15.75">
      <c r="A303" s="6"/>
      <c r="B303" s="6"/>
      <c r="C303" s="149"/>
      <c r="D303" s="24">
        <v>2</v>
      </c>
      <c r="E303" s="119">
        <v>45509</v>
      </c>
      <c r="F303" s="80">
        <v>28.74</v>
      </c>
      <c r="G303" s="81" t="s">
        <v>62</v>
      </c>
      <c r="Q303" s="156"/>
      <c r="S303" s="55"/>
      <c r="T303" s="55"/>
      <c r="U303" s="55"/>
    </row>
    <row r="304" spans="1:21" ht="16.5" thickBot="1">
      <c r="A304" s="6"/>
      <c r="B304" s="6"/>
      <c r="C304" s="149"/>
      <c r="D304" s="24">
        <v>3</v>
      </c>
      <c r="E304" s="79">
        <v>45509</v>
      </c>
      <c r="F304" s="132">
        <v>5500</v>
      </c>
      <c r="G304" s="81" t="s">
        <v>33</v>
      </c>
      <c r="Q304" s="156"/>
      <c r="S304" s="55"/>
      <c r="T304" s="55"/>
      <c r="U304" s="55"/>
    </row>
    <row r="305" spans="1:21" ht="16.5" thickBot="1">
      <c r="A305" s="6"/>
      <c r="B305" s="6"/>
      <c r="C305" s="149"/>
      <c r="D305" s="24">
        <v>4</v>
      </c>
      <c r="E305" s="79">
        <v>45524</v>
      </c>
      <c r="F305" s="132">
        <v>5001</v>
      </c>
      <c r="G305" s="118" t="s">
        <v>63</v>
      </c>
      <c r="Q305" s="129"/>
      <c r="S305" s="55"/>
      <c r="T305" s="55"/>
      <c r="U305" s="55"/>
    </row>
    <row r="306" spans="1:21" ht="16.5" thickBot="1">
      <c r="A306" s="6"/>
      <c r="B306" s="6"/>
      <c r="C306" s="149"/>
      <c r="D306" s="24">
        <v>5</v>
      </c>
      <c r="E306" s="119">
        <v>45524</v>
      </c>
      <c r="F306" s="132">
        <v>747</v>
      </c>
      <c r="G306" s="118" t="s">
        <v>33</v>
      </c>
      <c r="Q306" s="129"/>
      <c r="S306" s="55"/>
      <c r="T306" s="55"/>
      <c r="U306" s="55"/>
    </row>
    <row r="307" spans="1:21" ht="16.5" thickBot="1">
      <c r="A307" s="6"/>
      <c r="B307" s="6"/>
      <c r="C307" s="149"/>
      <c r="D307" s="24">
        <v>6</v>
      </c>
      <c r="E307" s="119">
        <v>45530</v>
      </c>
      <c r="F307" s="133">
        <v>11944.84</v>
      </c>
      <c r="G307" s="118" t="s">
        <v>63</v>
      </c>
      <c r="Q307" s="129"/>
      <c r="S307" s="55"/>
      <c r="T307" s="55"/>
      <c r="U307" s="55"/>
    </row>
    <row r="308" spans="1:21" ht="16.5" thickBot="1">
      <c r="A308" s="6"/>
      <c r="B308" s="6"/>
      <c r="C308" s="150"/>
      <c r="D308" s="108">
        <v>7</v>
      </c>
      <c r="E308" s="137">
        <v>45530</v>
      </c>
      <c r="F308" s="105">
        <v>1785</v>
      </c>
      <c r="G308" s="108" t="s">
        <v>33</v>
      </c>
      <c r="Q308" s="156"/>
      <c r="S308" s="55"/>
      <c r="T308" s="55"/>
      <c r="U308" s="55"/>
    </row>
    <row r="309" spans="1:21" ht="16.5" thickBot="1">
      <c r="A309" s="6"/>
      <c r="B309" s="6"/>
      <c r="C309" s="150" t="s">
        <v>14</v>
      </c>
      <c r="D309" s="108">
        <v>1</v>
      </c>
      <c r="E309" s="138">
        <v>45540</v>
      </c>
      <c r="F309" s="139">
        <v>7499.8</v>
      </c>
      <c r="G309" s="109" t="s">
        <v>63</v>
      </c>
      <c r="Q309" s="156"/>
      <c r="S309" s="55"/>
      <c r="T309" s="55"/>
      <c r="U309" s="55"/>
    </row>
    <row r="310" spans="1:21" ht="16.5" thickBot="1">
      <c r="A310" s="6"/>
      <c r="B310" s="6"/>
      <c r="C310" s="150"/>
      <c r="D310" s="108">
        <v>2</v>
      </c>
      <c r="E310" s="138">
        <v>45540</v>
      </c>
      <c r="F310" s="139">
        <v>56.2</v>
      </c>
      <c r="G310" s="140" t="s">
        <v>64</v>
      </c>
      <c r="Q310" s="156"/>
      <c r="S310" s="55"/>
      <c r="T310" s="55"/>
      <c r="U310" s="55"/>
    </row>
    <row r="311" spans="1:21" ht="16.5" thickBot="1">
      <c r="A311" s="6"/>
      <c r="B311" s="6"/>
      <c r="C311" s="150"/>
      <c r="D311" s="108">
        <v>3</v>
      </c>
      <c r="E311" s="138">
        <v>45540</v>
      </c>
      <c r="F311" s="139">
        <v>10800</v>
      </c>
      <c r="G311" s="109" t="s">
        <v>33</v>
      </c>
      <c r="Q311" s="156"/>
      <c r="S311" s="55"/>
      <c r="T311" s="55"/>
      <c r="U311" s="55"/>
    </row>
    <row r="312" spans="1:21" ht="16.5" thickBot="1">
      <c r="A312" s="6"/>
      <c r="B312" s="6"/>
      <c r="C312" s="150"/>
      <c r="D312" s="108">
        <v>4</v>
      </c>
      <c r="E312" s="138">
        <v>45556</v>
      </c>
      <c r="F312" s="139">
        <v>1501</v>
      </c>
      <c r="G312" s="109" t="s">
        <v>63</v>
      </c>
      <c r="Q312" s="131"/>
      <c r="S312" s="55"/>
      <c r="T312" s="55"/>
      <c r="U312" s="55"/>
    </row>
    <row r="313" spans="1:21" ht="16.5" thickBot="1">
      <c r="A313" s="6"/>
      <c r="B313" s="6"/>
      <c r="C313" s="150"/>
      <c r="D313" s="108">
        <v>5</v>
      </c>
      <c r="E313" s="138">
        <v>45556</v>
      </c>
      <c r="F313" s="141">
        <v>250</v>
      </c>
      <c r="G313" s="109" t="s">
        <v>63</v>
      </c>
      <c r="Q313" s="131"/>
      <c r="S313" s="55"/>
      <c r="T313" s="55"/>
      <c r="U313" s="55"/>
    </row>
    <row r="314" spans="1:21" ht="16.5" thickBot="1">
      <c r="A314" s="6"/>
      <c r="B314" s="6"/>
      <c r="C314" s="150"/>
      <c r="D314" s="108">
        <v>6</v>
      </c>
      <c r="E314" s="79"/>
      <c r="F314" s="80"/>
      <c r="G314" s="81"/>
      <c r="Q314" s="156"/>
      <c r="S314" s="55"/>
      <c r="T314" s="55"/>
      <c r="U314" s="55"/>
    </row>
    <row r="315" spans="1:21" ht="16.5" thickBot="1">
      <c r="A315" s="6"/>
      <c r="B315" s="6"/>
      <c r="C315" s="150" t="s">
        <v>15</v>
      </c>
      <c r="D315" s="108">
        <v>1</v>
      </c>
      <c r="E315" s="79">
        <v>45568</v>
      </c>
      <c r="F315" s="132">
        <v>284.57</v>
      </c>
      <c r="G315" s="118" t="s">
        <v>66</v>
      </c>
      <c r="Q315" s="156"/>
      <c r="S315" s="55"/>
      <c r="T315" s="55"/>
      <c r="U315" s="55"/>
    </row>
    <row r="316" spans="1:21" ht="16.5" thickBot="1">
      <c r="A316" s="6"/>
      <c r="B316" s="6"/>
      <c r="C316" s="150"/>
      <c r="D316" s="108">
        <v>2</v>
      </c>
      <c r="E316" s="79">
        <v>45568</v>
      </c>
      <c r="F316" s="132">
        <v>50</v>
      </c>
      <c r="G316" s="118" t="s">
        <v>33</v>
      </c>
      <c r="Q316" s="156"/>
      <c r="S316" s="55"/>
      <c r="T316" s="55"/>
      <c r="U316" s="55"/>
    </row>
    <row r="317" spans="1:21" ht="16.5" thickBot="1">
      <c r="A317" s="6"/>
      <c r="B317" s="6"/>
      <c r="C317" s="149"/>
      <c r="D317" s="108">
        <v>3</v>
      </c>
      <c r="E317" s="79">
        <v>45582</v>
      </c>
      <c r="F317" s="132">
        <v>4092</v>
      </c>
      <c r="G317" s="118" t="s">
        <v>68</v>
      </c>
      <c r="Q317" s="156"/>
      <c r="S317" s="55"/>
      <c r="T317" s="55"/>
      <c r="U317" s="55"/>
    </row>
    <row r="318" spans="1:21" ht="16.5" thickBot="1">
      <c r="A318" s="6"/>
      <c r="B318" s="6"/>
      <c r="C318" s="149"/>
      <c r="D318" s="108">
        <v>4</v>
      </c>
      <c r="E318" s="79">
        <v>45582</v>
      </c>
      <c r="F318" s="132">
        <v>611</v>
      </c>
      <c r="G318" s="118" t="s">
        <v>33</v>
      </c>
      <c r="Q318" s="134"/>
      <c r="S318" s="55"/>
      <c r="T318" s="55"/>
      <c r="U318" s="55"/>
    </row>
    <row r="319" spans="1:21" ht="16.5" thickBot="1">
      <c r="A319" s="6"/>
      <c r="B319" s="6"/>
      <c r="C319" s="149"/>
      <c r="D319" s="24">
        <v>5</v>
      </c>
      <c r="E319" s="79">
        <v>45586</v>
      </c>
      <c r="F319" s="132">
        <v>620</v>
      </c>
      <c r="G319" s="118" t="s">
        <v>33</v>
      </c>
      <c r="Q319" s="134"/>
      <c r="S319" s="55"/>
      <c r="T319" s="55"/>
      <c r="U319" s="55"/>
    </row>
    <row r="320" spans="1:21" ht="16.5" thickBot="1">
      <c r="A320" s="6"/>
      <c r="B320" s="6"/>
      <c r="C320" s="149"/>
      <c r="D320" s="24">
        <v>6</v>
      </c>
      <c r="E320" s="79">
        <v>45586</v>
      </c>
      <c r="F320" s="132">
        <v>4.1100000000000003</v>
      </c>
      <c r="G320" s="118" t="s">
        <v>69</v>
      </c>
      <c r="Q320" s="134"/>
      <c r="S320" s="55"/>
      <c r="T320" s="55"/>
      <c r="U320" s="55"/>
    </row>
    <row r="321" spans="1:21" ht="16.5" thickBot="1">
      <c r="A321" s="6"/>
      <c r="B321" s="6"/>
      <c r="C321" s="149"/>
      <c r="D321" s="24">
        <v>7</v>
      </c>
      <c r="E321" s="79">
        <v>45589</v>
      </c>
      <c r="F321" s="132">
        <v>22200</v>
      </c>
      <c r="G321" s="118" t="s">
        <v>33</v>
      </c>
      <c r="Q321" s="134"/>
      <c r="S321" s="55"/>
      <c r="T321" s="55"/>
      <c r="U321" s="55"/>
    </row>
    <row r="322" spans="1:21" ht="16.5" thickBot="1">
      <c r="A322" s="6"/>
      <c r="B322" s="6"/>
      <c r="C322" s="149"/>
      <c r="D322" s="24">
        <v>8</v>
      </c>
      <c r="E322" s="119">
        <v>45590</v>
      </c>
      <c r="F322" s="120">
        <v>1330</v>
      </c>
      <c r="G322" s="118" t="s">
        <v>33</v>
      </c>
      <c r="Q322" s="156"/>
      <c r="S322" s="55"/>
      <c r="T322" s="55"/>
      <c r="U322" s="55"/>
    </row>
    <row r="323" spans="1:21" ht="16.5" thickBot="1">
      <c r="A323" s="6"/>
      <c r="B323" s="6"/>
      <c r="C323" s="149" t="s">
        <v>16</v>
      </c>
      <c r="D323" s="24">
        <v>1</v>
      </c>
      <c r="E323" s="79">
        <v>45601</v>
      </c>
      <c r="F323" s="144">
        <v>7321.61</v>
      </c>
      <c r="G323" s="118" t="s">
        <v>68</v>
      </c>
      <c r="Q323" s="156"/>
      <c r="S323" s="55"/>
      <c r="T323" s="55"/>
      <c r="U323" s="55"/>
    </row>
    <row r="324" spans="1:21" ht="16.5" thickBot="1">
      <c r="A324" s="6"/>
      <c r="B324" s="6"/>
      <c r="C324" s="149"/>
      <c r="D324" s="24">
        <v>2</v>
      </c>
      <c r="E324" s="79">
        <v>45601</v>
      </c>
      <c r="F324" s="132">
        <v>5100</v>
      </c>
      <c r="G324" s="118" t="s">
        <v>33</v>
      </c>
      <c r="Q324" s="156"/>
      <c r="S324" s="55"/>
      <c r="T324" s="55"/>
      <c r="U324" s="55"/>
    </row>
    <row r="325" spans="1:21" ht="16.5" thickBot="1">
      <c r="A325" s="6"/>
      <c r="B325" s="6"/>
      <c r="C325" s="149"/>
      <c r="D325" s="24">
        <v>3</v>
      </c>
      <c r="E325" s="79">
        <v>45601</v>
      </c>
      <c r="F325" s="132">
        <v>26.24</v>
      </c>
      <c r="G325" s="118" t="s">
        <v>71</v>
      </c>
      <c r="Q325" s="156"/>
      <c r="S325" s="55"/>
      <c r="T325" s="55"/>
      <c r="U325" s="55"/>
    </row>
    <row r="326" spans="1:21" ht="16.5" thickBot="1">
      <c r="A326" s="6"/>
      <c r="B326" s="6"/>
      <c r="C326" s="149"/>
      <c r="D326" s="24">
        <v>4</v>
      </c>
      <c r="E326" s="79">
        <v>45617</v>
      </c>
      <c r="F326" s="132">
        <v>5001</v>
      </c>
      <c r="G326" s="118" t="s">
        <v>72</v>
      </c>
      <c r="Q326" s="142"/>
      <c r="S326" s="55"/>
      <c r="T326" s="55"/>
      <c r="U326" s="55"/>
    </row>
    <row r="327" spans="1:21" ht="16.5" thickBot="1">
      <c r="A327" s="6"/>
      <c r="B327" s="6"/>
      <c r="C327" s="149"/>
      <c r="D327" s="24">
        <v>5</v>
      </c>
      <c r="E327" s="79">
        <v>45617</v>
      </c>
      <c r="F327" s="132">
        <v>747</v>
      </c>
      <c r="G327" s="118" t="s">
        <v>33</v>
      </c>
      <c r="Q327" s="142"/>
      <c r="S327" s="55"/>
      <c r="T327" s="55"/>
      <c r="U327" s="55"/>
    </row>
    <row r="328" spans="1:21" ht="16.5" thickBot="1">
      <c r="A328" s="6"/>
      <c r="B328" s="6"/>
      <c r="C328" s="149"/>
      <c r="D328" s="24">
        <v>6</v>
      </c>
      <c r="E328" s="119"/>
      <c r="F328" s="120"/>
      <c r="G328" s="118"/>
      <c r="Q328" s="156"/>
      <c r="S328" s="55"/>
      <c r="T328" s="55"/>
      <c r="U328" s="55"/>
    </row>
    <row r="329" spans="1:21" ht="15.75">
      <c r="A329" s="6"/>
      <c r="B329" s="6"/>
      <c r="C329" s="112"/>
      <c r="D329" s="24">
        <v>1</v>
      </c>
      <c r="E329" s="119">
        <v>45630</v>
      </c>
      <c r="F329" s="144">
        <v>7499</v>
      </c>
      <c r="G329" s="118" t="s">
        <v>75</v>
      </c>
      <c r="Q329" s="156"/>
      <c r="S329" s="55"/>
      <c r="T329" s="55"/>
      <c r="U329" s="55"/>
    </row>
    <row r="330" spans="1:21" ht="15.75">
      <c r="A330" s="6"/>
      <c r="B330" s="6"/>
      <c r="C330" s="114"/>
      <c r="D330" s="24">
        <v>2</v>
      </c>
      <c r="E330" s="110">
        <v>45630</v>
      </c>
      <c r="F330" s="132">
        <v>5500</v>
      </c>
      <c r="G330" s="118" t="s">
        <v>33</v>
      </c>
      <c r="Q330" s="156"/>
      <c r="S330" s="55"/>
      <c r="T330" s="55"/>
      <c r="U330" s="55"/>
    </row>
    <row r="331" spans="1:21" ht="15.75">
      <c r="A331" s="6"/>
      <c r="B331" s="6"/>
      <c r="C331" s="114"/>
      <c r="D331" s="24">
        <v>3</v>
      </c>
      <c r="E331" s="110">
        <v>45630</v>
      </c>
      <c r="F331" s="132">
        <v>28.74</v>
      </c>
      <c r="G331" s="118" t="s">
        <v>71</v>
      </c>
      <c r="Q331" s="156"/>
      <c r="S331" s="55"/>
      <c r="T331" s="55"/>
      <c r="U331" s="55"/>
    </row>
    <row r="332" spans="1:21" ht="15.75">
      <c r="A332" s="6"/>
      <c r="B332" s="6"/>
      <c r="C332" s="114"/>
      <c r="D332" s="24">
        <v>4</v>
      </c>
      <c r="E332" s="110">
        <v>45649</v>
      </c>
      <c r="F332" s="68">
        <v>5001</v>
      </c>
      <c r="G332" s="118" t="s">
        <v>76</v>
      </c>
      <c r="Q332" s="156"/>
      <c r="S332" s="55"/>
      <c r="T332" s="55"/>
      <c r="U332" s="55"/>
    </row>
    <row r="333" spans="1:21" ht="16.5" thickBot="1">
      <c r="A333" s="6"/>
      <c r="B333" s="6"/>
      <c r="C333" s="157" t="s">
        <v>17</v>
      </c>
      <c r="D333" s="24">
        <v>5</v>
      </c>
      <c r="E333" s="110">
        <v>45649</v>
      </c>
      <c r="F333" s="68">
        <v>747</v>
      </c>
      <c r="G333" s="118" t="s">
        <v>33</v>
      </c>
      <c r="Q333" s="156"/>
      <c r="S333" s="55"/>
      <c r="T333" s="55"/>
      <c r="U333" s="55"/>
    </row>
    <row r="334" spans="1:21" ht="16.5" thickBot="1">
      <c r="A334" s="6"/>
      <c r="B334" s="6"/>
      <c r="C334" s="149"/>
      <c r="D334" s="24">
        <v>6</v>
      </c>
      <c r="E334" s="110">
        <v>45651</v>
      </c>
      <c r="F334" s="144">
        <v>7499</v>
      </c>
      <c r="G334" s="118" t="s">
        <v>78</v>
      </c>
      <c r="Q334" s="156"/>
      <c r="S334" s="55"/>
      <c r="T334" s="55"/>
      <c r="U334" s="55"/>
    </row>
    <row r="335" spans="1:21" ht="16.5" thickBot="1">
      <c r="A335" s="6"/>
      <c r="B335" s="6"/>
      <c r="C335" s="149"/>
      <c r="D335" s="24">
        <v>7</v>
      </c>
      <c r="E335" s="110">
        <v>45651</v>
      </c>
      <c r="F335" s="132">
        <v>5500</v>
      </c>
      <c r="G335" s="118" t="s">
        <v>33</v>
      </c>
      <c r="Q335" s="156"/>
      <c r="S335" s="55"/>
      <c r="T335" s="55"/>
      <c r="U335" s="55"/>
    </row>
    <row r="336" spans="1:21" ht="16.5" thickBot="1">
      <c r="A336" s="6"/>
      <c r="B336" s="6"/>
      <c r="C336" s="149"/>
      <c r="D336" s="37">
        <v>8</v>
      </c>
      <c r="E336" s="110">
        <v>45651</v>
      </c>
      <c r="F336" s="132">
        <v>28.74</v>
      </c>
      <c r="G336" s="118" t="s">
        <v>77</v>
      </c>
      <c r="Q336" s="156"/>
      <c r="S336" s="55"/>
      <c r="T336" s="55"/>
      <c r="U336" s="55"/>
    </row>
    <row r="337" spans="1:21" ht="16.5" thickBot="1">
      <c r="A337" s="6"/>
      <c r="B337" s="6"/>
      <c r="C337" s="14"/>
      <c r="D337" s="38"/>
      <c r="E337" s="115" t="s">
        <v>21</v>
      </c>
      <c r="F337" s="116">
        <f>SUM(F268:F336)</f>
        <v>250260.02999999997</v>
      </c>
      <c r="G337" s="117"/>
      <c r="Q337" s="156"/>
      <c r="S337" s="55"/>
      <c r="T337" s="55"/>
      <c r="U337" s="55"/>
    </row>
    <row r="338" spans="1:21" ht="16.5" thickBot="1">
      <c r="A338" s="6"/>
      <c r="B338" s="6"/>
      <c r="C338" s="6"/>
      <c r="D338" s="11"/>
      <c r="E338" s="11"/>
      <c r="F338" s="42"/>
      <c r="G338" s="8"/>
      <c r="Q338" s="156"/>
      <c r="S338" s="55"/>
      <c r="T338" s="55"/>
      <c r="U338" s="55"/>
    </row>
    <row r="339" spans="1:21" ht="15.75">
      <c r="A339" s="6"/>
      <c r="B339" s="6"/>
      <c r="C339" s="14"/>
      <c r="D339" s="15" t="s">
        <v>1</v>
      </c>
      <c r="E339" s="18" t="s">
        <v>2</v>
      </c>
      <c r="F339" s="41" t="s">
        <v>3</v>
      </c>
      <c r="G339" s="18" t="s">
        <v>4</v>
      </c>
      <c r="Q339" s="156"/>
      <c r="S339" s="55"/>
      <c r="T339" s="55"/>
      <c r="U339" s="55"/>
    </row>
    <row r="340" spans="1:21" ht="15.75">
      <c r="A340" s="6"/>
      <c r="B340" s="6"/>
      <c r="C340" s="14"/>
      <c r="D340" s="159" t="s">
        <v>27</v>
      </c>
      <c r="E340" s="159"/>
      <c r="F340" s="159"/>
      <c r="G340" s="159"/>
      <c r="Q340" s="156"/>
      <c r="T340" s="2"/>
    </row>
    <row r="341" spans="1:21" ht="15.75">
      <c r="A341" s="6"/>
      <c r="B341" s="6"/>
      <c r="C341" s="149" t="s">
        <v>6</v>
      </c>
      <c r="D341" s="20">
        <v>1</v>
      </c>
      <c r="E341" s="21"/>
      <c r="F341" s="22"/>
      <c r="G341" s="23"/>
      <c r="Q341" s="156"/>
      <c r="T341" s="2"/>
    </row>
    <row r="342" spans="1:21" ht="15.75">
      <c r="A342" s="6"/>
      <c r="B342" s="6"/>
      <c r="C342" s="149"/>
      <c r="D342" s="24">
        <v>2</v>
      </c>
      <c r="E342" s="28"/>
      <c r="F342" s="26"/>
      <c r="G342" s="29"/>
      <c r="Q342" s="156"/>
      <c r="T342" s="2"/>
    </row>
    <row r="343" spans="1:21" ht="15.75">
      <c r="A343" s="6"/>
      <c r="B343" s="6"/>
      <c r="C343" s="149"/>
      <c r="D343" s="24">
        <v>3</v>
      </c>
      <c r="E343" s="28"/>
      <c r="F343" s="26"/>
      <c r="G343" s="73"/>
      <c r="Q343" s="156"/>
      <c r="T343" s="2"/>
    </row>
    <row r="344" spans="1:21" ht="15.75">
      <c r="A344" s="6"/>
      <c r="B344" s="6"/>
      <c r="C344" s="149"/>
      <c r="D344" s="24">
        <v>4</v>
      </c>
      <c r="E344" s="67"/>
      <c r="F344" s="26"/>
      <c r="G344" s="73"/>
      <c r="Q344" s="156"/>
      <c r="T344" s="2"/>
    </row>
    <row r="345" spans="1:21" ht="15.75">
      <c r="A345" s="6"/>
      <c r="B345" s="6"/>
      <c r="C345" s="149" t="s">
        <v>7</v>
      </c>
      <c r="D345" s="24">
        <v>1</v>
      </c>
      <c r="E345" s="67"/>
      <c r="F345" s="68"/>
      <c r="G345" s="73"/>
      <c r="Q345" s="156"/>
      <c r="T345" s="2"/>
    </row>
    <row r="346" spans="1:21" ht="15.75">
      <c r="A346" s="6"/>
      <c r="B346" s="6"/>
      <c r="C346" s="149"/>
      <c r="D346" s="24">
        <v>2</v>
      </c>
      <c r="E346" s="67"/>
      <c r="F346" s="68"/>
      <c r="G346" s="73"/>
      <c r="R346" s="55"/>
      <c r="S346" s="55"/>
      <c r="T346" s="2"/>
      <c r="U346" s="2"/>
    </row>
    <row r="347" spans="1:21" ht="15.75">
      <c r="A347" s="6"/>
      <c r="B347" s="6"/>
      <c r="C347" s="149"/>
      <c r="D347" s="24">
        <v>3</v>
      </c>
      <c r="E347" s="67"/>
      <c r="F347" s="68"/>
      <c r="G347" s="73"/>
      <c r="R347" s="158"/>
      <c r="S347" s="158"/>
      <c r="T347" s="158"/>
      <c r="U347" s="158"/>
    </row>
    <row r="348" spans="1:21" ht="15.75">
      <c r="A348" s="6"/>
      <c r="B348" s="6"/>
      <c r="C348" s="149"/>
      <c r="D348" s="24">
        <v>4</v>
      </c>
      <c r="E348" s="67"/>
      <c r="F348" s="68"/>
      <c r="G348" s="73"/>
      <c r="Q348" s="156"/>
      <c r="S348" s="46"/>
      <c r="T348" s="53"/>
      <c r="U348" s="54"/>
    </row>
    <row r="349" spans="1:21" ht="15.75">
      <c r="A349" s="6"/>
      <c r="B349" s="6"/>
      <c r="C349" s="149" t="s">
        <v>8</v>
      </c>
      <c r="D349" s="24">
        <v>1</v>
      </c>
      <c r="E349" s="70"/>
      <c r="F349" s="82"/>
      <c r="G349" s="72"/>
      <c r="Q349" s="156"/>
      <c r="T349" s="53"/>
    </row>
    <row r="350" spans="1:21" ht="15.75">
      <c r="A350" s="6"/>
      <c r="B350" s="6"/>
      <c r="C350" s="149"/>
      <c r="D350" s="24">
        <v>2</v>
      </c>
      <c r="E350" s="67"/>
      <c r="F350" s="68"/>
      <c r="G350" s="73"/>
      <c r="Q350" s="156"/>
      <c r="T350" s="53"/>
    </row>
    <row r="351" spans="1:21" ht="15.75">
      <c r="A351" s="6"/>
      <c r="B351" s="6"/>
      <c r="C351" s="149"/>
      <c r="D351" s="24">
        <v>3</v>
      </c>
      <c r="E351" s="67"/>
      <c r="F351" s="68"/>
      <c r="G351" s="73"/>
      <c r="Q351" s="156"/>
      <c r="T351" s="2"/>
    </row>
    <row r="352" spans="1:21" ht="15.75">
      <c r="A352" s="6"/>
      <c r="B352" s="6"/>
      <c r="C352" s="149"/>
      <c r="D352" s="24">
        <v>4</v>
      </c>
      <c r="E352" s="85"/>
      <c r="F352" s="74"/>
      <c r="G352" s="75"/>
      <c r="Q352" s="156"/>
      <c r="T352" s="2"/>
    </row>
    <row r="353" spans="1:21" ht="15.75">
      <c r="A353" s="6"/>
      <c r="B353" s="6"/>
      <c r="C353" s="149" t="s">
        <v>9</v>
      </c>
      <c r="D353" s="24">
        <v>1</v>
      </c>
      <c r="E353" s="76"/>
      <c r="F353" s="77"/>
      <c r="G353" s="78"/>
      <c r="Q353" s="156"/>
      <c r="T353" s="2"/>
    </row>
    <row r="354" spans="1:21" ht="15.75">
      <c r="A354" s="6"/>
      <c r="B354" s="6"/>
      <c r="C354" s="149"/>
      <c r="D354" s="24">
        <v>2</v>
      </c>
      <c r="E354" s="76"/>
      <c r="F354" s="77"/>
      <c r="G354" s="78"/>
      <c r="Q354" s="156"/>
      <c r="T354" s="2"/>
    </row>
    <row r="355" spans="1:21" ht="15.75">
      <c r="A355" s="6"/>
      <c r="B355" s="6"/>
      <c r="C355" s="149"/>
      <c r="D355" s="24">
        <v>3</v>
      </c>
      <c r="E355" s="76"/>
      <c r="F355" s="77"/>
      <c r="G355" s="78"/>
      <c r="Q355" s="156"/>
      <c r="T355" s="2"/>
    </row>
    <row r="356" spans="1:21" ht="15.75">
      <c r="A356" s="6"/>
      <c r="B356" s="6"/>
      <c r="C356" s="149"/>
      <c r="D356" s="24">
        <v>4</v>
      </c>
      <c r="E356" s="76"/>
      <c r="F356" s="77"/>
      <c r="G356" s="78"/>
      <c r="Q356" s="156"/>
      <c r="T356" s="2"/>
    </row>
    <row r="357" spans="1:21" ht="15.75">
      <c r="A357" s="6"/>
      <c r="B357" s="6"/>
      <c r="C357" s="149" t="s">
        <v>10</v>
      </c>
      <c r="D357" s="24">
        <v>1</v>
      </c>
      <c r="E357" s="76"/>
      <c r="F357" s="77"/>
      <c r="G357" s="78"/>
      <c r="Q357" s="156"/>
      <c r="T357" s="2"/>
    </row>
    <row r="358" spans="1:21" ht="15.75">
      <c r="A358" s="6"/>
      <c r="B358" s="6"/>
      <c r="C358" s="149"/>
      <c r="D358" s="24">
        <v>2</v>
      </c>
      <c r="E358" s="76"/>
      <c r="F358" s="77"/>
      <c r="G358" s="78"/>
      <c r="Q358" s="156"/>
      <c r="T358" s="2"/>
    </row>
    <row r="359" spans="1:21" ht="15.75">
      <c r="A359" s="6"/>
      <c r="B359" s="6"/>
      <c r="C359" s="149"/>
      <c r="D359" s="24">
        <v>3</v>
      </c>
      <c r="E359" s="76"/>
      <c r="F359" s="77"/>
      <c r="G359" s="78"/>
      <c r="Q359" s="156"/>
      <c r="T359" s="2"/>
    </row>
    <row r="360" spans="1:21" ht="15.75">
      <c r="A360" s="6"/>
      <c r="B360" s="6"/>
      <c r="C360" s="149"/>
      <c r="D360" s="24">
        <v>4</v>
      </c>
      <c r="E360" s="76"/>
      <c r="F360" s="77"/>
      <c r="G360" s="76"/>
      <c r="Q360" s="156"/>
      <c r="S360" s="55"/>
      <c r="T360" s="55"/>
      <c r="U360" s="55"/>
    </row>
    <row r="361" spans="1:21" ht="15.75">
      <c r="A361" s="6"/>
      <c r="B361" s="6"/>
      <c r="C361" s="149" t="s">
        <v>11</v>
      </c>
      <c r="D361" s="24">
        <v>1</v>
      </c>
      <c r="E361" s="76"/>
      <c r="F361" s="77"/>
      <c r="G361" s="76"/>
      <c r="Q361" s="156"/>
      <c r="S361" s="55"/>
      <c r="T361" s="55"/>
      <c r="U361" s="55"/>
    </row>
    <row r="362" spans="1:21" ht="15.75">
      <c r="A362" s="6"/>
      <c r="B362" s="6"/>
      <c r="C362" s="149"/>
      <c r="D362" s="24">
        <v>2</v>
      </c>
      <c r="E362" s="67"/>
      <c r="F362" s="68"/>
      <c r="G362" s="67"/>
      <c r="Q362" s="156"/>
      <c r="S362" s="55"/>
      <c r="T362" s="55"/>
      <c r="U362" s="55"/>
    </row>
    <row r="363" spans="1:21" ht="15.75">
      <c r="A363" s="6"/>
      <c r="B363" s="6"/>
      <c r="C363" s="149"/>
      <c r="D363" s="24">
        <v>3</v>
      </c>
      <c r="E363" s="118"/>
      <c r="F363" s="120"/>
      <c r="G363" s="118"/>
      <c r="Q363" s="156"/>
      <c r="S363" s="55"/>
      <c r="T363" s="55"/>
      <c r="U363" s="55"/>
    </row>
    <row r="364" spans="1:21" ht="16.5" thickBot="1">
      <c r="A364" s="6"/>
      <c r="B364" s="6"/>
      <c r="C364" s="149"/>
      <c r="D364" s="24">
        <v>4</v>
      </c>
      <c r="E364" s="118"/>
      <c r="F364" s="120"/>
      <c r="G364" s="118"/>
      <c r="Q364" s="156"/>
      <c r="S364" s="55"/>
      <c r="T364" s="55"/>
      <c r="U364" s="55"/>
    </row>
    <row r="365" spans="1:21" ht="16.5" thickBot="1">
      <c r="A365" s="6"/>
      <c r="B365" s="6"/>
      <c r="C365" s="149" t="s">
        <v>12</v>
      </c>
      <c r="D365" s="24">
        <v>1</v>
      </c>
      <c r="E365" s="69">
        <v>45474</v>
      </c>
      <c r="F365" s="120">
        <v>1199</v>
      </c>
      <c r="G365" s="130" t="s">
        <v>58</v>
      </c>
      <c r="Q365" s="156"/>
      <c r="S365" s="55"/>
      <c r="T365" s="55"/>
      <c r="U365" s="55"/>
    </row>
    <row r="366" spans="1:21" ht="16.5" thickBot="1">
      <c r="A366" s="6"/>
      <c r="B366" s="6"/>
      <c r="C366" s="149"/>
      <c r="D366" s="24">
        <v>2</v>
      </c>
      <c r="E366" s="119">
        <v>45488</v>
      </c>
      <c r="F366" s="120">
        <v>199</v>
      </c>
      <c r="G366" s="130" t="s">
        <v>59</v>
      </c>
      <c r="Q366" s="156"/>
      <c r="S366" s="55"/>
      <c r="T366" s="55"/>
      <c r="U366" s="55"/>
    </row>
    <row r="367" spans="1:21" ht="16.5" thickBot="1">
      <c r="A367" s="6"/>
      <c r="B367" s="6"/>
      <c r="C367" s="149"/>
      <c r="D367" s="24">
        <v>3</v>
      </c>
      <c r="E367" s="118"/>
      <c r="F367" s="120"/>
      <c r="G367" s="118"/>
      <c r="Q367" s="156"/>
      <c r="S367" s="55"/>
      <c r="T367" s="55"/>
      <c r="U367" s="55"/>
    </row>
    <row r="368" spans="1:21" ht="15.75">
      <c r="A368" s="6"/>
      <c r="B368" s="6"/>
      <c r="C368" s="149"/>
      <c r="D368" s="24">
        <v>4</v>
      </c>
      <c r="E368" s="118"/>
      <c r="F368" s="120"/>
      <c r="G368" s="118"/>
      <c r="Q368" s="156"/>
      <c r="S368" s="55"/>
      <c r="T368" s="55"/>
      <c r="U368" s="55"/>
    </row>
    <row r="369" spans="1:21" ht="15.75">
      <c r="A369" s="6"/>
      <c r="B369" s="6"/>
      <c r="C369" s="149" t="s">
        <v>13</v>
      </c>
      <c r="D369" s="24">
        <v>1</v>
      </c>
      <c r="E369" s="118"/>
      <c r="F369" s="120"/>
      <c r="G369" s="118"/>
      <c r="Q369" s="156"/>
      <c r="S369" s="55"/>
      <c r="T369" s="55"/>
      <c r="U369" s="55"/>
    </row>
    <row r="370" spans="1:21" ht="15.75">
      <c r="A370" s="6"/>
      <c r="B370" s="6"/>
      <c r="C370" s="149"/>
      <c r="D370" s="24">
        <v>2</v>
      </c>
      <c r="E370" s="118"/>
      <c r="F370" s="120"/>
      <c r="G370" s="118"/>
      <c r="Q370" s="156"/>
      <c r="S370" s="55"/>
      <c r="T370" s="55"/>
      <c r="U370" s="55"/>
    </row>
    <row r="371" spans="1:21" ht="15.75">
      <c r="A371" s="6"/>
      <c r="B371" s="6"/>
      <c r="C371" s="149"/>
      <c r="D371" s="24">
        <v>3</v>
      </c>
      <c r="E371" s="76"/>
      <c r="F371" s="77"/>
      <c r="G371" s="76"/>
      <c r="Q371" s="156"/>
      <c r="S371" s="55"/>
      <c r="T371" s="55"/>
      <c r="U371" s="55"/>
    </row>
    <row r="372" spans="1:21" ht="16.5" thickBot="1">
      <c r="A372" s="6"/>
      <c r="B372" s="6"/>
      <c r="C372" s="149"/>
      <c r="D372" s="24">
        <v>4</v>
      </c>
      <c r="E372" s="76"/>
      <c r="F372" s="77"/>
      <c r="G372" s="76"/>
      <c r="Q372" s="156"/>
      <c r="S372" s="55"/>
      <c r="T372" s="55"/>
      <c r="U372" s="55"/>
    </row>
    <row r="373" spans="1:21" ht="16.5" thickBot="1">
      <c r="A373" s="6"/>
      <c r="B373" s="6"/>
      <c r="C373" s="149" t="s">
        <v>14</v>
      </c>
      <c r="D373" s="24">
        <v>1</v>
      </c>
      <c r="E373" s="79"/>
      <c r="F373" s="80"/>
      <c r="G373" s="81"/>
      <c r="Q373" s="156"/>
      <c r="S373" s="55"/>
      <c r="T373" s="55"/>
      <c r="U373" s="55"/>
    </row>
    <row r="374" spans="1:21" ht="16.5" thickBot="1">
      <c r="A374" s="6"/>
      <c r="B374" s="6"/>
      <c r="C374" s="149"/>
      <c r="D374" s="24">
        <v>2</v>
      </c>
      <c r="E374" s="79"/>
      <c r="F374" s="80"/>
      <c r="G374" s="86"/>
      <c r="Q374" s="156"/>
      <c r="S374" s="55"/>
      <c r="T374" s="55"/>
      <c r="U374" s="55"/>
    </row>
    <row r="375" spans="1:21" ht="16.5" thickBot="1">
      <c r="A375" s="6"/>
      <c r="B375" s="6"/>
      <c r="C375" s="149"/>
      <c r="D375" s="24">
        <v>3</v>
      </c>
      <c r="E375" s="118"/>
      <c r="F375" s="132"/>
      <c r="G375" s="118"/>
      <c r="Q375" s="156"/>
      <c r="S375" s="55"/>
      <c r="T375" s="55"/>
      <c r="U375" s="55"/>
    </row>
    <row r="376" spans="1:21" ht="16.5" thickBot="1">
      <c r="A376" s="6"/>
      <c r="B376" s="6"/>
      <c r="C376" s="149"/>
      <c r="D376" s="24">
        <v>4</v>
      </c>
      <c r="E376" s="118"/>
      <c r="F376" s="132"/>
      <c r="G376" s="118"/>
      <c r="Q376" s="156"/>
      <c r="S376" s="55"/>
      <c r="T376" s="55"/>
      <c r="U376" s="55"/>
    </row>
    <row r="377" spans="1:21" ht="16.5" thickBot="1">
      <c r="A377" s="6"/>
      <c r="B377" s="6"/>
      <c r="C377" s="149" t="s">
        <v>15</v>
      </c>
      <c r="D377" s="24">
        <v>1</v>
      </c>
      <c r="E377" s="119">
        <v>45568</v>
      </c>
      <c r="F377" s="145">
        <v>5250</v>
      </c>
      <c r="G377" s="130" t="s">
        <v>67</v>
      </c>
      <c r="Q377" s="156"/>
      <c r="S377" s="55"/>
      <c r="T377" s="55"/>
      <c r="U377" s="55"/>
    </row>
    <row r="378" spans="1:21" ht="16.5" thickBot="1">
      <c r="A378" s="6"/>
      <c r="B378" s="6"/>
      <c r="C378" s="149"/>
      <c r="D378" s="24">
        <v>2</v>
      </c>
      <c r="E378" s="119">
        <v>45568</v>
      </c>
      <c r="F378" s="132">
        <v>5220</v>
      </c>
      <c r="G378" s="118" t="s">
        <v>67</v>
      </c>
      <c r="Q378" s="156"/>
      <c r="S378" s="55"/>
      <c r="T378" s="55"/>
      <c r="U378" s="55"/>
    </row>
    <row r="379" spans="1:21" ht="15.75">
      <c r="A379" s="6"/>
      <c r="B379" s="6"/>
      <c r="C379" s="149"/>
      <c r="D379" s="24">
        <v>3</v>
      </c>
      <c r="E379" s="118"/>
      <c r="F379" s="132"/>
      <c r="G379" s="118"/>
      <c r="Q379" s="156"/>
      <c r="S379" s="55"/>
      <c r="T379" s="55"/>
      <c r="U379" s="55"/>
    </row>
    <row r="380" spans="1:21" ht="16.5" thickBot="1">
      <c r="A380" s="6"/>
      <c r="B380" s="6"/>
      <c r="C380" s="149"/>
      <c r="D380" s="24">
        <v>4</v>
      </c>
      <c r="E380" s="118"/>
      <c r="F380" s="120"/>
      <c r="G380" s="118"/>
      <c r="Q380" s="156"/>
      <c r="S380" s="55"/>
      <c r="T380" s="55"/>
      <c r="U380" s="55"/>
    </row>
    <row r="381" spans="1:21" ht="16.5" thickBot="1">
      <c r="A381" s="6"/>
      <c r="B381" s="6"/>
      <c r="C381" s="149" t="s">
        <v>16</v>
      </c>
      <c r="D381" s="24">
        <v>1</v>
      </c>
      <c r="E381" s="119">
        <v>45601</v>
      </c>
      <c r="F381" s="120">
        <v>18500</v>
      </c>
      <c r="G381" s="143" t="s">
        <v>70</v>
      </c>
      <c r="Q381" s="156"/>
      <c r="S381" s="55"/>
      <c r="T381" s="55"/>
      <c r="U381" s="55"/>
    </row>
    <row r="382" spans="1:21" ht="16.5" thickBot="1">
      <c r="A382" s="6"/>
      <c r="B382" s="6"/>
      <c r="C382" s="149"/>
      <c r="D382" s="24">
        <v>2</v>
      </c>
      <c r="E382" s="118"/>
      <c r="F382" s="120"/>
      <c r="G382" s="118"/>
      <c r="Q382" s="156"/>
      <c r="S382" s="55"/>
      <c r="T382" s="55"/>
      <c r="U382" s="55"/>
    </row>
    <row r="383" spans="1:21" ht="15.75">
      <c r="A383" s="6"/>
      <c r="B383" s="6"/>
      <c r="C383" s="149"/>
      <c r="D383" s="24">
        <v>3</v>
      </c>
      <c r="E383" s="118"/>
      <c r="F383" s="120"/>
      <c r="G383" s="121"/>
      <c r="Q383" s="156"/>
      <c r="S383" s="55"/>
      <c r="T383" s="55"/>
      <c r="U383" s="55"/>
    </row>
    <row r="384" spans="1:21" ht="15.75">
      <c r="A384" s="6"/>
      <c r="B384" s="6"/>
      <c r="C384" s="149"/>
      <c r="D384" s="24">
        <v>4</v>
      </c>
      <c r="E384" s="28"/>
      <c r="F384" s="68"/>
      <c r="G384" s="29"/>
      <c r="Q384" s="156"/>
      <c r="S384" s="55"/>
      <c r="T384" s="55"/>
      <c r="U384" s="55"/>
    </row>
    <row r="385" spans="1:21" ht="15.75">
      <c r="A385" s="6"/>
      <c r="B385" s="6"/>
      <c r="C385" s="149" t="s">
        <v>17</v>
      </c>
      <c r="D385" s="24">
        <v>1</v>
      </c>
      <c r="E385" s="28"/>
      <c r="F385" s="68"/>
      <c r="G385" s="29"/>
      <c r="Q385" s="156"/>
      <c r="S385" s="55"/>
      <c r="T385" s="55"/>
      <c r="U385" s="55"/>
    </row>
    <row r="386" spans="1:21" ht="15.75">
      <c r="A386" s="6"/>
      <c r="B386" s="6"/>
      <c r="C386" s="149"/>
      <c r="D386" s="24">
        <v>2</v>
      </c>
      <c r="E386" s="28"/>
      <c r="F386" s="68"/>
      <c r="G386" s="29"/>
      <c r="Q386" s="156"/>
      <c r="S386" s="55"/>
      <c r="T386" s="55"/>
      <c r="U386" s="55"/>
    </row>
    <row r="387" spans="1:21" ht="15.75">
      <c r="A387" s="6"/>
      <c r="B387" s="6"/>
      <c r="C387" s="149"/>
      <c r="D387" s="24">
        <v>3</v>
      </c>
      <c r="E387" s="28"/>
      <c r="F387" s="68"/>
      <c r="G387" s="29"/>
      <c r="Q387" s="156"/>
      <c r="S387" s="55"/>
      <c r="T387" s="55"/>
      <c r="U387" s="55"/>
    </row>
    <row r="388" spans="1:21" ht="15.75">
      <c r="A388" s="6"/>
      <c r="B388" s="6"/>
      <c r="C388" s="149"/>
      <c r="D388" s="37">
        <v>4</v>
      </c>
      <c r="E388" s="31"/>
      <c r="F388" s="32"/>
      <c r="G388" s="33"/>
      <c r="Q388" s="156"/>
      <c r="S388" s="55"/>
      <c r="T388" s="55"/>
      <c r="U388" s="55"/>
    </row>
    <row r="389" spans="1:21" ht="15.75">
      <c r="A389" s="6"/>
      <c r="B389" s="6"/>
      <c r="C389" s="14"/>
      <c r="D389" s="38"/>
      <c r="E389" s="38" t="s">
        <v>21</v>
      </c>
      <c r="F389" s="125">
        <f>SUM(F341:F388)</f>
        <v>30368</v>
      </c>
      <c r="G389" s="40"/>
      <c r="Q389" s="156"/>
      <c r="S389" s="55"/>
      <c r="T389" s="55"/>
      <c r="U389" s="55"/>
    </row>
    <row r="390" spans="1:21">
      <c r="Q390" s="156"/>
      <c r="T390" s="2"/>
    </row>
    <row r="391" spans="1:21">
      <c r="Q391" s="156"/>
      <c r="T391" s="2"/>
    </row>
    <row r="392" spans="1:21">
      <c r="Q392" s="156"/>
      <c r="T392" s="2"/>
    </row>
    <row r="393" spans="1:21">
      <c r="Q393" s="156"/>
      <c r="T393" s="2"/>
    </row>
    <row r="394" spans="1:21">
      <c r="Q394" s="156"/>
      <c r="T394" s="2"/>
    </row>
    <row r="395" spans="1:21">
      <c r="Q395" s="156"/>
      <c r="T395" s="2"/>
    </row>
    <row r="396" spans="1:21">
      <c r="R396" s="55"/>
      <c r="S396" s="55"/>
      <c r="T396" s="2"/>
      <c r="U396" s="2"/>
    </row>
    <row r="397" spans="1:21">
      <c r="R397" s="158"/>
      <c r="S397" s="158"/>
      <c r="T397" s="158"/>
      <c r="U397" s="158"/>
    </row>
    <row r="398" spans="1:21">
      <c r="Q398" s="156"/>
      <c r="S398" s="46"/>
      <c r="T398" s="53"/>
      <c r="U398" s="54"/>
    </row>
    <row r="399" spans="1:21">
      <c r="Q399" s="156"/>
      <c r="T399" s="53"/>
    </row>
    <row r="400" spans="1:21">
      <c r="Q400" s="156"/>
      <c r="T400" s="53"/>
    </row>
    <row r="401" spans="17:21">
      <c r="Q401" s="156"/>
      <c r="T401" s="2"/>
    </row>
    <row r="402" spans="17:21">
      <c r="Q402" s="156"/>
      <c r="T402" s="2"/>
    </row>
    <row r="403" spans="17:21">
      <c r="Q403" s="156"/>
      <c r="T403" s="2"/>
    </row>
    <row r="404" spans="17:21">
      <c r="Q404" s="156"/>
      <c r="T404" s="2"/>
    </row>
    <row r="405" spans="17:21">
      <c r="Q405" s="156"/>
      <c r="T405" s="2"/>
    </row>
    <row r="406" spans="17:21">
      <c r="Q406" s="156"/>
      <c r="T406" s="2"/>
    </row>
    <row r="407" spans="17:21">
      <c r="Q407" s="156"/>
      <c r="T407" s="2"/>
    </row>
    <row r="408" spans="17:21">
      <c r="Q408" s="156"/>
      <c r="T408" s="2"/>
    </row>
    <row r="409" spans="17:21">
      <c r="Q409" s="156"/>
      <c r="T409" s="2"/>
    </row>
    <row r="410" spans="17:21">
      <c r="Q410" s="156"/>
      <c r="S410" s="55"/>
      <c r="T410" s="55"/>
      <c r="U410" s="55"/>
    </row>
    <row r="411" spans="17:21">
      <c r="Q411" s="156"/>
      <c r="S411" s="55"/>
      <c r="T411" s="55"/>
      <c r="U411" s="55"/>
    </row>
    <row r="412" spans="17:21">
      <c r="Q412" s="156"/>
      <c r="S412" s="55"/>
      <c r="T412" s="55"/>
      <c r="U412" s="55"/>
    </row>
    <row r="413" spans="17:21">
      <c r="Q413" s="156"/>
      <c r="S413" s="55"/>
      <c r="T413" s="55"/>
      <c r="U413" s="55"/>
    </row>
    <row r="414" spans="17:21">
      <c r="Q414" s="156"/>
      <c r="S414" s="55"/>
      <c r="T414" s="55"/>
      <c r="U414" s="55"/>
    </row>
    <row r="415" spans="17:21">
      <c r="Q415" s="156"/>
      <c r="S415" s="55"/>
      <c r="T415" s="55"/>
      <c r="U415" s="55"/>
    </row>
    <row r="416" spans="17:21">
      <c r="Q416" s="156"/>
      <c r="S416" s="55"/>
      <c r="T416" s="55"/>
      <c r="U416" s="55"/>
    </row>
    <row r="417" spans="17:21">
      <c r="Q417" s="156"/>
      <c r="S417" s="55"/>
      <c r="T417" s="55"/>
      <c r="U417" s="55"/>
    </row>
    <row r="418" spans="17:21">
      <c r="Q418" s="156"/>
      <c r="S418" s="55"/>
      <c r="T418" s="55"/>
      <c r="U418" s="55"/>
    </row>
    <row r="419" spans="17:21">
      <c r="Q419" s="156"/>
      <c r="S419" s="55"/>
      <c r="T419" s="55"/>
      <c r="U419" s="55"/>
    </row>
    <row r="420" spans="17:21">
      <c r="Q420" s="156"/>
      <c r="S420" s="55"/>
      <c r="T420" s="55"/>
      <c r="U420" s="55"/>
    </row>
    <row r="421" spans="17:21">
      <c r="Q421" s="156"/>
      <c r="S421" s="55"/>
      <c r="T421" s="55"/>
      <c r="U421" s="55"/>
    </row>
    <row r="422" spans="17:21">
      <c r="Q422" s="156"/>
      <c r="S422" s="55"/>
      <c r="T422" s="55"/>
      <c r="U422" s="55"/>
    </row>
    <row r="423" spans="17:21">
      <c r="Q423" s="156"/>
      <c r="S423" s="55"/>
      <c r="T423" s="55"/>
      <c r="U423" s="55"/>
    </row>
    <row r="424" spans="17:21">
      <c r="Q424" s="156"/>
      <c r="S424" s="55"/>
      <c r="T424" s="55"/>
      <c r="U424" s="55"/>
    </row>
    <row r="425" spans="17:21">
      <c r="Q425" s="156"/>
      <c r="S425" s="55"/>
      <c r="T425" s="55"/>
      <c r="U425" s="55"/>
    </row>
    <row r="426" spans="17:21">
      <c r="Q426" s="156"/>
      <c r="S426" s="55"/>
      <c r="T426" s="55"/>
      <c r="U426" s="55"/>
    </row>
    <row r="427" spans="17:21">
      <c r="Q427" s="156"/>
      <c r="S427" s="55"/>
      <c r="T427" s="55"/>
      <c r="U427" s="55"/>
    </row>
    <row r="428" spans="17:21">
      <c r="Q428" s="156"/>
      <c r="S428" s="55"/>
      <c r="T428" s="55"/>
      <c r="U428" s="55"/>
    </row>
    <row r="429" spans="17:21">
      <c r="Q429" s="156"/>
      <c r="S429" s="55"/>
      <c r="T429" s="55"/>
      <c r="U429" s="55"/>
    </row>
    <row r="430" spans="17:21">
      <c r="Q430" s="156"/>
      <c r="S430" s="55"/>
      <c r="T430" s="55"/>
      <c r="U430" s="55"/>
    </row>
    <row r="431" spans="17:21">
      <c r="Q431" s="156"/>
      <c r="S431" s="55"/>
      <c r="T431" s="55"/>
      <c r="U431" s="55"/>
    </row>
    <row r="432" spans="17:21">
      <c r="Q432" s="156"/>
      <c r="S432" s="55"/>
      <c r="T432" s="55"/>
      <c r="U432" s="55"/>
    </row>
    <row r="433" spans="17:21">
      <c r="Q433" s="156"/>
      <c r="S433" s="55"/>
      <c r="T433" s="55"/>
      <c r="U433" s="55"/>
    </row>
    <row r="434" spans="17:21">
      <c r="Q434" s="156"/>
      <c r="S434" s="55"/>
      <c r="T434" s="55"/>
      <c r="U434" s="55"/>
    </row>
    <row r="435" spans="17:21">
      <c r="Q435" s="156"/>
      <c r="S435" s="55"/>
      <c r="T435" s="55"/>
      <c r="U435" s="55"/>
    </row>
    <row r="436" spans="17:21">
      <c r="Q436" s="156"/>
      <c r="S436" s="55"/>
      <c r="T436" s="55"/>
      <c r="U436" s="55"/>
    </row>
    <row r="437" spans="17:21">
      <c r="Q437" s="156"/>
      <c r="S437" s="55"/>
      <c r="T437" s="55"/>
      <c r="U437" s="55"/>
    </row>
    <row r="438" spans="17:21">
      <c r="Q438" s="156"/>
      <c r="S438" s="55"/>
      <c r="T438" s="55"/>
      <c r="U438" s="55"/>
    </row>
    <row r="439" spans="17:21">
      <c r="Q439" s="156"/>
      <c r="S439" s="55"/>
      <c r="T439" s="55"/>
      <c r="U439" s="55"/>
    </row>
    <row r="440" spans="17:21">
      <c r="Q440" s="156"/>
      <c r="T440" s="2"/>
    </row>
    <row r="441" spans="17:21">
      <c r="Q441" s="156"/>
      <c r="T441" s="2"/>
    </row>
    <row r="442" spans="17:21">
      <c r="Q442" s="156"/>
      <c r="T442" s="2"/>
    </row>
    <row r="443" spans="17:21">
      <c r="Q443" s="156"/>
      <c r="T443" s="2"/>
    </row>
    <row r="444" spans="17:21">
      <c r="Q444" s="156"/>
      <c r="T444" s="2"/>
    </row>
    <row r="445" spans="17:21">
      <c r="Q445" s="156"/>
      <c r="T445" s="2"/>
    </row>
    <row r="446" spans="17:21">
      <c r="R446" s="55"/>
      <c r="S446" s="55"/>
      <c r="T446" s="2"/>
      <c r="U446" s="2"/>
    </row>
    <row r="447" spans="17:21">
      <c r="R447" s="158"/>
      <c r="S447" s="158"/>
      <c r="T447" s="158"/>
      <c r="U447" s="158"/>
    </row>
    <row r="448" spans="17:21">
      <c r="Q448" s="156"/>
      <c r="S448" s="46"/>
      <c r="T448" s="47"/>
      <c r="U448" s="49"/>
    </row>
    <row r="449" spans="17:21">
      <c r="Q449" s="156"/>
      <c r="S449" s="48"/>
      <c r="T449" s="47"/>
      <c r="U449" s="49"/>
    </row>
    <row r="450" spans="17:21">
      <c r="Q450" s="156"/>
      <c r="T450" s="53"/>
    </row>
    <row r="451" spans="17:21">
      <c r="Q451" s="156"/>
      <c r="T451" s="2"/>
    </row>
    <row r="452" spans="17:21">
      <c r="Q452" s="156"/>
      <c r="T452" s="2"/>
    </row>
    <row r="453" spans="17:21">
      <c r="Q453" s="156"/>
      <c r="T453" s="2"/>
    </row>
    <row r="454" spans="17:21">
      <c r="Q454" s="156"/>
      <c r="T454" s="2"/>
    </row>
    <row r="455" spans="17:21">
      <c r="Q455" s="156"/>
      <c r="T455" s="2"/>
    </row>
    <row r="456" spans="17:21">
      <c r="Q456" s="156"/>
      <c r="T456" s="2"/>
    </row>
    <row r="457" spans="17:21">
      <c r="Q457" s="156"/>
      <c r="T457" s="2"/>
    </row>
    <row r="458" spans="17:21">
      <c r="Q458" s="156"/>
      <c r="T458" s="2"/>
    </row>
    <row r="459" spans="17:21">
      <c r="Q459" s="156"/>
      <c r="T459" s="2"/>
    </row>
    <row r="460" spans="17:21">
      <c r="Q460" s="156"/>
      <c r="S460" s="55"/>
      <c r="T460" s="55"/>
      <c r="U460" s="55"/>
    </row>
    <row r="461" spans="17:21">
      <c r="Q461" s="156"/>
      <c r="S461" s="55"/>
      <c r="T461" s="55"/>
      <c r="U461" s="55"/>
    </row>
    <row r="462" spans="17:21">
      <c r="Q462" s="156"/>
      <c r="S462" s="55"/>
      <c r="T462" s="55"/>
      <c r="U462" s="55"/>
    </row>
    <row r="463" spans="17:21">
      <c r="Q463" s="156"/>
      <c r="S463" s="55"/>
      <c r="T463" s="55"/>
      <c r="U463" s="55"/>
    </row>
    <row r="464" spans="17:21">
      <c r="Q464" s="156"/>
      <c r="S464" s="55"/>
      <c r="T464" s="55"/>
      <c r="U464" s="55"/>
    </row>
    <row r="465" spans="17:21">
      <c r="Q465" s="156"/>
      <c r="S465" s="55"/>
      <c r="T465" s="55"/>
      <c r="U465" s="55"/>
    </row>
    <row r="466" spans="17:21">
      <c r="Q466" s="156"/>
      <c r="S466" s="55"/>
      <c r="T466" s="55"/>
      <c r="U466" s="55"/>
    </row>
    <row r="467" spans="17:21">
      <c r="Q467" s="156"/>
      <c r="S467" s="55"/>
      <c r="T467" s="55"/>
      <c r="U467" s="55"/>
    </row>
    <row r="468" spans="17:21">
      <c r="Q468" s="156"/>
      <c r="S468" s="55"/>
      <c r="T468" s="55"/>
      <c r="U468" s="55"/>
    </row>
    <row r="469" spans="17:21">
      <c r="Q469" s="156"/>
      <c r="S469" s="55"/>
      <c r="T469" s="55"/>
      <c r="U469" s="55"/>
    </row>
    <row r="470" spans="17:21">
      <c r="Q470" s="156"/>
      <c r="S470" s="55"/>
      <c r="T470" s="55"/>
      <c r="U470" s="55"/>
    </row>
    <row r="471" spans="17:21">
      <c r="Q471" s="156"/>
      <c r="S471" s="55"/>
      <c r="T471" s="55"/>
      <c r="U471" s="55"/>
    </row>
    <row r="472" spans="17:21">
      <c r="Q472" s="156"/>
      <c r="S472" s="55"/>
      <c r="T472" s="55"/>
      <c r="U472" s="55"/>
    </row>
    <row r="473" spans="17:21">
      <c r="Q473" s="156"/>
      <c r="S473" s="55"/>
      <c r="T473" s="55"/>
      <c r="U473" s="55"/>
    </row>
    <row r="474" spans="17:21">
      <c r="Q474" s="156"/>
      <c r="S474" s="55"/>
      <c r="T474" s="55"/>
      <c r="U474" s="55"/>
    </row>
    <row r="475" spans="17:21">
      <c r="Q475" s="156"/>
      <c r="S475" s="55"/>
      <c r="T475" s="55"/>
      <c r="U475" s="55"/>
    </row>
    <row r="476" spans="17:21">
      <c r="Q476" s="156"/>
      <c r="S476" s="55"/>
      <c r="T476" s="55"/>
      <c r="U476" s="55"/>
    </row>
    <row r="477" spans="17:21">
      <c r="Q477" s="156"/>
      <c r="S477" s="55"/>
      <c r="T477" s="55"/>
      <c r="U477" s="55"/>
    </row>
    <row r="478" spans="17:21">
      <c r="Q478" s="156"/>
      <c r="S478" s="55"/>
      <c r="T478" s="55"/>
      <c r="U478" s="55"/>
    </row>
    <row r="479" spans="17:21">
      <c r="Q479" s="156"/>
      <c r="S479" s="55"/>
      <c r="T479" s="55"/>
      <c r="U479" s="55"/>
    </row>
    <row r="480" spans="17:21">
      <c r="Q480" s="156"/>
      <c r="S480" s="55"/>
      <c r="T480" s="55"/>
      <c r="U480" s="55"/>
    </row>
    <row r="481" spans="17:21">
      <c r="Q481" s="156"/>
      <c r="S481" s="55"/>
      <c r="T481" s="55"/>
      <c r="U481" s="55"/>
    </row>
    <row r="482" spans="17:21">
      <c r="Q482" s="156"/>
      <c r="S482" s="55"/>
      <c r="T482" s="55"/>
      <c r="U482" s="55"/>
    </row>
    <row r="483" spans="17:21">
      <c r="Q483" s="156"/>
      <c r="S483" s="55"/>
      <c r="T483" s="55"/>
      <c r="U483" s="55"/>
    </row>
    <row r="484" spans="17:21">
      <c r="Q484" s="156"/>
      <c r="S484" s="55"/>
      <c r="T484" s="55"/>
      <c r="U484" s="55"/>
    </row>
    <row r="485" spans="17:21">
      <c r="Q485" s="156"/>
      <c r="S485" s="55"/>
      <c r="T485" s="55"/>
      <c r="U485" s="55"/>
    </row>
    <row r="486" spans="17:21">
      <c r="Q486" s="156"/>
      <c r="S486" s="55"/>
      <c r="T486" s="55"/>
      <c r="U486" s="55"/>
    </row>
    <row r="487" spans="17:21">
      <c r="Q487" s="156"/>
      <c r="S487" s="55"/>
      <c r="T487" s="55"/>
      <c r="U487" s="55"/>
    </row>
    <row r="488" spans="17:21">
      <c r="Q488" s="156"/>
      <c r="S488" s="55"/>
      <c r="T488" s="55"/>
      <c r="U488" s="55"/>
    </row>
    <row r="489" spans="17:21">
      <c r="Q489" s="156"/>
      <c r="S489" s="55"/>
      <c r="T489" s="55"/>
      <c r="U489" s="55"/>
    </row>
    <row r="490" spans="17:21">
      <c r="Q490" s="156"/>
      <c r="T490" s="2"/>
    </row>
    <row r="491" spans="17:21">
      <c r="Q491" s="156"/>
      <c r="T491" s="2"/>
    </row>
    <row r="492" spans="17:21">
      <c r="Q492" s="156"/>
      <c r="T492" s="2"/>
    </row>
    <row r="493" spans="17:21">
      <c r="Q493" s="156"/>
      <c r="T493" s="2"/>
    </row>
    <row r="494" spans="17:21">
      <c r="Q494" s="156"/>
      <c r="T494" s="2"/>
    </row>
    <row r="495" spans="17:21">
      <c r="Q495" s="156"/>
      <c r="T495" s="2"/>
    </row>
    <row r="496" spans="17:21">
      <c r="R496" s="55"/>
      <c r="S496" s="55"/>
      <c r="T496" s="2"/>
      <c r="U496" s="2"/>
    </row>
    <row r="497" spans="18:21">
      <c r="R497" s="158"/>
      <c r="S497" s="158"/>
      <c r="T497" s="158"/>
      <c r="U497" s="158"/>
    </row>
  </sheetData>
  <mergeCells count="186">
    <mergeCell ref="D1:E1"/>
    <mergeCell ref="F1:G1"/>
    <mergeCell ref="D3:F3"/>
    <mergeCell ref="D7:G7"/>
    <mergeCell ref="D59:G59"/>
    <mergeCell ref="D111:G111"/>
    <mergeCell ref="N112:O112"/>
    <mergeCell ref="N113:Q113"/>
    <mergeCell ref="N117:O117"/>
    <mergeCell ref="N118:Q118"/>
    <mergeCell ref="N122:O122"/>
    <mergeCell ref="N123:Q123"/>
    <mergeCell ref="N126:O126"/>
    <mergeCell ref="N127:Q127"/>
    <mergeCell ref="N131:O131"/>
    <mergeCell ref="N132:Q132"/>
    <mergeCell ref="N136:O136"/>
    <mergeCell ref="N137:Q137"/>
    <mergeCell ref="N141:O141"/>
    <mergeCell ref="D163:G163"/>
    <mergeCell ref="R170:U170"/>
    <mergeCell ref="D215:G215"/>
    <mergeCell ref="R222:U222"/>
    <mergeCell ref="D267:G267"/>
    <mergeCell ref="R275:U275"/>
    <mergeCell ref="D340:G340"/>
    <mergeCell ref="R347:U347"/>
    <mergeCell ref="Q171:Q174"/>
    <mergeCell ref="Q175:Q178"/>
    <mergeCell ref="Q179:Q182"/>
    <mergeCell ref="Q183:Q186"/>
    <mergeCell ref="Q187:Q190"/>
    <mergeCell ref="Q191:Q194"/>
    <mergeCell ref="Q195:Q198"/>
    <mergeCell ref="Q199:Q202"/>
    <mergeCell ref="Q203:Q206"/>
    <mergeCell ref="Q207:Q210"/>
    <mergeCell ref="Q211:Q216"/>
    <mergeCell ref="Q217:Q220"/>
    <mergeCell ref="Q223:Q226"/>
    <mergeCell ref="Q227:Q230"/>
    <mergeCell ref="Q231:Q234"/>
    <mergeCell ref="R397:U397"/>
    <mergeCell ref="R447:U447"/>
    <mergeCell ref="R497:U497"/>
    <mergeCell ref="C8:C11"/>
    <mergeCell ref="C12:C15"/>
    <mergeCell ref="C16:C19"/>
    <mergeCell ref="C20:C23"/>
    <mergeCell ref="C24:C27"/>
    <mergeCell ref="C28:C31"/>
    <mergeCell ref="C32:C35"/>
    <mergeCell ref="C36:C39"/>
    <mergeCell ref="C40:C43"/>
    <mergeCell ref="C44:C47"/>
    <mergeCell ref="C48:C51"/>
    <mergeCell ref="C52:C55"/>
    <mergeCell ref="C60:C63"/>
    <mergeCell ref="C64:C67"/>
    <mergeCell ref="C68:C71"/>
    <mergeCell ref="C72:C75"/>
    <mergeCell ref="C76:C79"/>
    <mergeCell ref="C80:C83"/>
    <mergeCell ref="C84:C87"/>
    <mergeCell ref="C88:C91"/>
    <mergeCell ref="C92:C95"/>
    <mergeCell ref="C96:C99"/>
    <mergeCell ref="C100:C103"/>
    <mergeCell ref="C104:C107"/>
    <mergeCell ref="C112:C115"/>
    <mergeCell ref="C116:C119"/>
    <mergeCell ref="C120:C123"/>
    <mergeCell ref="C124:C127"/>
    <mergeCell ref="C128:C131"/>
    <mergeCell ref="C132:C135"/>
    <mergeCell ref="C136:C139"/>
    <mergeCell ref="C140:C143"/>
    <mergeCell ref="C144:C147"/>
    <mergeCell ref="C148:C151"/>
    <mergeCell ref="C152:C155"/>
    <mergeCell ref="C156:C159"/>
    <mergeCell ref="C164:C167"/>
    <mergeCell ref="C168:C171"/>
    <mergeCell ref="C172:C175"/>
    <mergeCell ref="C176:C179"/>
    <mergeCell ref="C180:C183"/>
    <mergeCell ref="C184:C187"/>
    <mergeCell ref="C188:C191"/>
    <mergeCell ref="C192:C195"/>
    <mergeCell ref="C196:C199"/>
    <mergeCell ref="C200:C203"/>
    <mergeCell ref="C204:C207"/>
    <mergeCell ref="C208:C211"/>
    <mergeCell ref="C216:C219"/>
    <mergeCell ref="C220:C223"/>
    <mergeCell ref="C224:C227"/>
    <mergeCell ref="C228:C231"/>
    <mergeCell ref="C232:C235"/>
    <mergeCell ref="C236:C239"/>
    <mergeCell ref="C240:C243"/>
    <mergeCell ref="C244:C247"/>
    <mergeCell ref="C248:C251"/>
    <mergeCell ref="C252:C255"/>
    <mergeCell ref="C256:C259"/>
    <mergeCell ref="C260:C263"/>
    <mergeCell ref="C268:C272"/>
    <mergeCell ref="C273:C276"/>
    <mergeCell ref="C277:C281"/>
    <mergeCell ref="C282:C286"/>
    <mergeCell ref="C287:C291"/>
    <mergeCell ref="C292:C296"/>
    <mergeCell ref="C297:C301"/>
    <mergeCell ref="C302:C308"/>
    <mergeCell ref="C309:C314"/>
    <mergeCell ref="C315:C322"/>
    <mergeCell ref="C323:C328"/>
    <mergeCell ref="C333:C336"/>
    <mergeCell ref="C341:C344"/>
    <mergeCell ref="C345:C348"/>
    <mergeCell ref="C349:C352"/>
    <mergeCell ref="C353:C356"/>
    <mergeCell ref="C357:C360"/>
    <mergeCell ref="C361:C364"/>
    <mergeCell ref="C365:C368"/>
    <mergeCell ref="C369:C372"/>
    <mergeCell ref="C373:C376"/>
    <mergeCell ref="C377:C380"/>
    <mergeCell ref="C381:C384"/>
    <mergeCell ref="C385:C388"/>
    <mergeCell ref="Q235:Q238"/>
    <mergeCell ref="Q239:Q242"/>
    <mergeCell ref="Q243:Q246"/>
    <mergeCell ref="Q247:Q250"/>
    <mergeCell ref="Q251:Q254"/>
    <mergeCell ref="Q255:Q258"/>
    <mergeCell ref="Q259:Q262"/>
    <mergeCell ref="Q263:Q268"/>
    <mergeCell ref="Q269:Q273"/>
    <mergeCell ref="Q276:Q279"/>
    <mergeCell ref="Q281:Q284"/>
    <mergeCell ref="Q286:Q289"/>
    <mergeCell ref="Q291:Q294"/>
    <mergeCell ref="Q296:Q299"/>
    <mergeCell ref="Q301:Q304"/>
    <mergeCell ref="Q308:Q311"/>
    <mergeCell ref="Q314:Q317"/>
    <mergeCell ref="Q322:Q325"/>
    <mergeCell ref="Q328:Q335"/>
    <mergeCell ref="Q336:Q341"/>
    <mergeCell ref="Q342:Q345"/>
    <mergeCell ref="Q348:Q351"/>
    <mergeCell ref="Q352:Q355"/>
    <mergeCell ref="Q356:Q359"/>
    <mergeCell ref="Q360:Q363"/>
    <mergeCell ref="Q364:Q367"/>
    <mergeCell ref="Q368:Q371"/>
    <mergeCell ref="Q372:Q375"/>
    <mergeCell ref="Q376:Q379"/>
    <mergeCell ref="Q380:Q383"/>
    <mergeCell ref="Q384:Q387"/>
    <mergeCell ref="Q388:Q391"/>
    <mergeCell ref="Q392:Q395"/>
    <mergeCell ref="Q398:Q401"/>
    <mergeCell ref="Q402:Q405"/>
    <mergeCell ref="Q406:Q409"/>
    <mergeCell ref="Q410:Q413"/>
    <mergeCell ref="Q414:Q417"/>
    <mergeCell ref="Q418:Q421"/>
    <mergeCell ref="Q422:Q425"/>
    <mergeCell ref="Q426:Q429"/>
    <mergeCell ref="Q430:Q433"/>
    <mergeCell ref="Q434:Q437"/>
    <mergeCell ref="Q438:Q441"/>
    <mergeCell ref="Q442:Q445"/>
    <mergeCell ref="Q484:Q487"/>
    <mergeCell ref="Q488:Q491"/>
    <mergeCell ref="Q492:Q495"/>
    <mergeCell ref="Q448:Q451"/>
    <mergeCell ref="Q452:Q455"/>
    <mergeCell ref="Q456:Q459"/>
    <mergeCell ref="Q460:Q463"/>
    <mergeCell ref="Q464:Q467"/>
    <mergeCell ref="Q468:Q471"/>
    <mergeCell ref="Q472:Q475"/>
    <mergeCell ref="Q476:Q479"/>
    <mergeCell ref="Q480:Q48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9"/>
  <sheetViews>
    <sheetView showGridLines="0" tabSelected="1" workbookViewId="0">
      <selection activeCell="E9" sqref="E9"/>
    </sheetView>
  </sheetViews>
  <sheetFormatPr defaultColWidth="8.85546875" defaultRowHeight="15"/>
  <cols>
    <col min="1" max="2" width="4.42578125" customWidth="1"/>
    <col min="3" max="3" width="27.42578125" customWidth="1"/>
    <col min="4" max="4" width="22.140625" style="2" customWidth="1"/>
    <col min="5" max="5" width="51.140625" customWidth="1"/>
  </cols>
  <sheetData>
    <row r="1" spans="2:5" ht="57.6" customHeight="1">
      <c r="B1" s="152"/>
      <c r="C1" s="152"/>
      <c r="D1" s="165" t="s">
        <v>30</v>
      </c>
      <c r="E1" s="166"/>
    </row>
    <row r="2" spans="2:5">
      <c r="E2" s="4"/>
    </row>
    <row r="3" spans="2:5">
      <c r="B3" s="167" t="s">
        <v>34</v>
      </c>
      <c r="C3" s="167"/>
      <c r="D3" s="167"/>
      <c r="E3" s="5">
        <v>75721.740000000005</v>
      </c>
    </row>
    <row r="4" spans="2:5">
      <c r="E4" s="4"/>
    </row>
    <row r="5" spans="2:5" s="1" customFormat="1">
      <c r="B5" s="167" t="s">
        <v>0</v>
      </c>
      <c r="C5" s="167"/>
      <c r="D5" s="167"/>
      <c r="E5" s="5">
        <f>Поступления!E3</f>
        <v>1154500</v>
      </c>
    </row>
    <row r="6" spans="2:5">
      <c r="E6" s="4"/>
    </row>
    <row r="7" spans="2:5" s="1" customFormat="1">
      <c r="B7" s="167" t="s">
        <v>19</v>
      </c>
      <c r="C7" s="167"/>
      <c r="D7" s="167"/>
      <c r="E7" s="5">
        <f>Затраты!G3</f>
        <v>1257233.03</v>
      </c>
    </row>
    <row r="9" spans="2:5" s="1" customFormat="1">
      <c r="B9" s="167" t="s">
        <v>28</v>
      </c>
      <c r="C9" s="167"/>
      <c r="D9" s="167"/>
      <c r="E9" s="5">
        <f>E3+E5-E7</f>
        <v>-27011.290000000037</v>
      </c>
    </row>
  </sheetData>
  <mergeCells count="6">
    <mergeCell ref="B1:C1"/>
    <mergeCell ref="D1:E1"/>
    <mergeCell ref="B5:D5"/>
    <mergeCell ref="B7:D7"/>
    <mergeCell ref="B9:D9"/>
    <mergeCell ref="B3:D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Поступления</vt:lpstr>
      <vt:lpstr>Затраты</vt:lpstr>
      <vt:lpstr>Итог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Alexey</dc:creator>
  <cp:lastModifiedBy>Alexey</cp:lastModifiedBy>
  <dcterms:created xsi:type="dcterms:W3CDTF">2015-06-05T18:19:00Z</dcterms:created>
  <dcterms:modified xsi:type="dcterms:W3CDTF">2024-12-29T15:57:14Z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F1896216FC074EBB8AE20316E4B28F5C_12</vt:lpwstr>
  </property>
  <property fmtid="{D5CDD505-2E9C-101B-9397-08002B2CF9AE}" pid="3" name="KSOProductBuildVer">
    <vt:lpwstr>1049-12.2.0.13201</vt:lpwstr>
  </property>
</Properties>
</file>